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autoCompressPictures="0"/>
  <mc:AlternateContent xmlns:mc="http://schemas.openxmlformats.org/markup-compatibility/2006">
    <mc:Choice Requires="x15">
      <x15ac:absPath xmlns:x15ac="http://schemas.microsoft.com/office/spreadsheetml/2010/11/ac" url="https://insightsystemsgroup-my.sharepoint.com/personal/brendonk_insightsystems_com_au/Documents/Desktop/Standards Refresh/Standards v4.0 DRAFT/4.0 Supporting Documents/"/>
    </mc:Choice>
  </mc:AlternateContent>
  <xr:revisionPtr revIDLastSave="276" documentId="8_{F01AA468-2347-4251-B3DA-2A6E3D46DB4F}" xr6:coauthVersionLast="47" xr6:coauthVersionMax="47" xr10:uidLastSave="{493D5475-3C21-44B4-87CE-66C19B694018}"/>
  <bookViews>
    <workbookView xWindow="-120" yWindow="-120" windowWidth="29040" windowHeight="15840" tabRatio="834" firstSheet="4" activeTab="6" xr2:uid="{00000000-000D-0000-FFFF-FFFF00000000}"/>
  </bookViews>
  <sheets>
    <sheet name="Master" sheetId="1" state="hidden" r:id="rId1"/>
    <sheet name="Defects" sheetId="2" state="hidden" r:id="rId2"/>
    <sheet name="CAM" sheetId="7" state="hidden" r:id="rId3"/>
    <sheet name="Version Information" sheetId="4" state="hidden" r:id="rId4"/>
    <sheet name="Custom" sheetId="25" r:id="rId5"/>
    <sheet name="Custom Defects" sheetId="23" r:id="rId6"/>
    <sheet name="Theatre" sheetId="26" r:id="rId7"/>
    <sheet name="Theatre Defects" sheetId="27" r:id="rId8"/>
    <sheet name="FlatFloor" sheetId="28" r:id="rId9"/>
    <sheet name="FlatFloor Defects" sheetId="29" r:id="rId10"/>
    <sheet name="MtgSmall" sheetId="30" r:id="rId11"/>
    <sheet name="MtgSmall Defects" sheetId="31" r:id="rId12"/>
    <sheet name="MtgMedium" sheetId="32" r:id="rId13"/>
    <sheet name="MtgMedium Defects" sheetId="33" r:id="rId14"/>
    <sheet name="MtgLarge" sheetId="34" r:id="rId15"/>
    <sheet name="MtgLarge Defects" sheetId="35" r:id="rId16"/>
    <sheet name="DigitalSignage" sheetId="36" r:id="rId17"/>
    <sheet name="DigitalSignage Defects" sheetId="37" r:id="rId18"/>
    <sheet name="CollabTeaching" sheetId="38" r:id="rId19"/>
    <sheet name="CollabTeaching Defects" sheetId="39" r:id="rId20"/>
    <sheet name="MoCoW" sheetId="40" r:id="rId21"/>
    <sheet name="MoCoW Defects" sheetId="41" r:id="rId22"/>
    <sheet name="..." sheetId="3" state="hidden" r:id="rId23"/>
  </sheets>
  <externalReferences>
    <externalReference r:id="rId24"/>
  </externalReferences>
  <definedNames>
    <definedName name="_xlnm._FilterDatabase" localSheetId="18" hidden="1">CollabTeaching!$I$3:$I$187</definedName>
    <definedName name="_xlnm._FilterDatabase" localSheetId="19" hidden="1">'CollabTeaching Defects'!$A$3:$E$187</definedName>
    <definedName name="_xlnm._FilterDatabase" localSheetId="5" hidden="1">'Custom Defects'!$A$3:$E$106</definedName>
    <definedName name="_xlnm._FilterDatabase" localSheetId="1" hidden="1">Defects!$A$3:$E$106</definedName>
    <definedName name="_xlnm._FilterDatabase" localSheetId="16" hidden="1">DigitalSignage!$I$3:$I$187</definedName>
    <definedName name="_xlnm._FilterDatabase" localSheetId="17" hidden="1">'DigitalSignage Defects'!$A$3:$E$187</definedName>
    <definedName name="_xlnm._FilterDatabase" localSheetId="8" hidden="1">FlatFloor!$I$3:$I$187</definedName>
    <definedName name="_xlnm._FilterDatabase" localSheetId="9" hidden="1">'FlatFloor Defects'!$A$3:$E$187</definedName>
    <definedName name="_xlnm._FilterDatabase" localSheetId="0" hidden="1">Master!$A$3:$K$199</definedName>
    <definedName name="_xlnm._FilterDatabase" localSheetId="20" hidden="1">MoCoW!$I$3:$I$187</definedName>
    <definedName name="_xlnm._FilterDatabase" localSheetId="21" hidden="1">'MoCoW Defects'!$A$3:$E$187</definedName>
    <definedName name="_xlnm._FilterDatabase" localSheetId="14" hidden="1">MtgLarge!$I$3:$I$187</definedName>
    <definedName name="_xlnm._FilterDatabase" localSheetId="15" hidden="1">'MtgLarge Defects'!$A$3:$E$187</definedName>
    <definedName name="_xlnm._FilterDatabase" localSheetId="12" hidden="1">MtgMedium!$I$3:$I$187</definedName>
    <definedName name="_xlnm._FilterDatabase" localSheetId="13" hidden="1">'MtgMedium Defects'!$A$3:$E$187</definedName>
    <definedName name="_xlnm._FilterDatabase" localSheetId="10" hidden="1">MtgSmall!$I$3:$I$187</definedName>
    <definedName name="_xlnm._FilterDatabase" localSheetId="11" hidden="1">'MtgSmall Defects'!$A$3:$E$187</definedName>
    <definedName name="_xlnm._FilterDatabase" localSheetId="6" hidden="1">Theatre!$I$3:$I$187</definedName>
    <definedName name="_xlnm._FilterDatabase" localSheetId="7" hidden="1">'Theatre Defects'!$A$3:$E$187</definedName>
    <definedName name="_xlnm.Print_Area" localSheetId="19">'CollabTeaching Defects'!$A$2:$E$37</definedName>
    <definedName name="_xlnm.Print_Area" localSheetId="5">'Custom Defects'!$A$2:$E$37</definedName>
    <definedName name="_xlnm.Print_Area" localSheetId="1">Defects!$A$2:$E$37</definedName>
    <definedName name="_xlnm.Print_Area" localSheetId="17">'DigitalSignage Defects'!$A$2:$E$37</definedName>
    <definedName name="_xlnm.Print_Area" localSheetId="9">'FlatFloor Defects'!$A$2:$E$37</definedName>
    <definedName name="_xlnm.Print_Area" localSheetId="21">'MoCoW Defects'!$A$2:$E$37</definedName>
    <definedName name="_xlnm.Print_Area" localSheetId="15">'MtgLarge Defects'!$A$2:$E$37</definedName>
    <definedName name="_xlnm.Print_Area" localSheetId="13">'MtgMedium Defects'!$A$2:$E$37</definedName>
    <definedName name="_xlnm.Print_Area" localSheetId="11">'MtgSmall Defects'!$A$2:$E$37</definedName>
    <definedName name="_xlnm.Print_Area" localSheetId="7">'Theatre Defects'!$A$2:$E$37</definedName>
    <definedName name="_xlnm.Print_Titles" localSheetId="0">Master!$3:$3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 i="23" l="1"/>
  <c r="C34" i="2"/>
  <c r="D18" i="2"/>
  <c r="D5" i="2"/>
  <c r="D6" i="2"/>
  <c r="D7" i="2"/>
  <c r="D8" i="2"/>
  <c r="D9" i="2"/>
  <c r="D10" i="2"/>
  <c r="D11" i="2"/>
  <c r="D12" i="2"/>
  <c r="D13" i="2"/>
  <c r="D14" i="2"/>
  <c r="D15" i="2"/>
  <c r="D16" i="2"/>
  <c r="D17"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4" i="2"/>
  <c r="D4" i="31"/>
  <c r="E4" i="26"/>
  <c r="A167" i="1"/>
  <c r="A173" i="1"/>
  <c r="A166" i="1"/>
  <c r="A169" i="1"/>
  <c r="A175" i="1"/>
  <c r="A170" i="1"/>
  <c r="A176" i="1"/>
  <c r="C162" i="1"/>
  <c r="C163" i="1"/>
  <c r="C164" i="1"/>
  <c r="A165" i="1"/>
  <c r="C158" i="1"/>
  <c r="C159" i="1"/>
  <c r="C160" i="1"/>
  <c r="C161" i="1"/>
  <c r="C165" i="1"/>
  <c r="A168" i="1"/>
  <c r="A177" i="1"/>
  <c r="A178" i="1"/>
  <c r="J27" i="40"/>
  <c r="J28" i="40"/>
  <c r="J29" i="40"/>
  <c r="J30" i="40"/>
  <c r="E10" i="23"/>
  <c r="E11" i="23"/>
  <c r="E12" i="23"/>
  <c r="E13" i="23"/>
  <c r="E14" i="23"/>
  <c r="E15" i="23"/>
  <c r="E16" i="23"/>
  <c r="E17" i="23"/>
  <c r="E18" i="23"/>
  <c r="E19" i="23"/>
  <c r="E20" i="23"/>
  <c r="E21" i="23"/>
  <c r="E22" i="23"/>
  <c r="E23" i="23"/>
  <c r="E24" i="23"/>
  <c r="E25" i="23"/>
  <c r="E26" i="23"/>
  <c r="E27" i="23"/>
  <c r="E28" i="23"/>
  <c r="E29" i="23"/>
  <c r="E30" i="23"/>
  <c r="E31" i="23"/>
  <c r="E32" i="23"/>
  <c r="E33" i="23"/>
  <c r="E34" i="23"/>
  <c r="E35" i="23"/>
  <c r="E36" i="23"/>
  <c r="E37" i="23"/>
  <c r="E38" i="23"/>
  <c r="E39" i="23"/>
  <c r="E40" i="23"/>
  <c r="E41" i="23"/>
  <c r="E42" i="23"/>
  <c r="E43" i="23"/>
  <c r="E44" i="23"/>
  <c r="E45" i="23"/>
  <c r="E46" i="23"/>
  <c r="E47" i="23"/>
  <c r="E48" i="23"/>
  <c r="E49" i="23"/>
  <c r="E50" i="23"/>
  <c r="E51" i="23"/>
  <c r="E52" i="23"/>
  <c r="E53" i="23"/>
  <c r="E54" i="23"/>
  <c r="E55" i="23"/>
  <c r="E56" i="23"/>
  <c r="E57" i="23"/>
  <c r="E58" i="23"/>
  <c r="E59" i="23"/>
  <c r="E60" i="23"/>
  <c r="E61" i="23"/>
  <c r="E62" i="23"/>
  <c r="E63" i="23"/>
  <c r="E64" i="23"/>
  <c r="E65" i="23"/>
  <c r="E66" i="23"/>
  <c r="E67" i="23"/>
  <c r="E68" i="23"/>
  <c r="E69" i="23"/>
  <c r="E70" i="23"/>
  <c r="E71" i="23"/>
  <c r="E72" i="23"/>
  <c r="E73" i="23"/>
  <c r="E74" i="23"/>
  <c r="E75" i="23"/>
  <c r="E76" i="23"/>
  <c r="E77" i="23"/>
  <c r="E78" i="23"/>
  <c r="E79" i="23"/>
  <c r="E80" i="23"/>
  <c r="E81" i="23"/>
  <c r="E82" i="23"/>
  <c r="E83" i="23"/>
  <c r="E84" i="23"/>
  <c r="E85" i="23"/>
  <c r="E86" i="23"/>
  <c r="E87" i="23"/>
  <c r="E88" i="23"/>
  <c r="E89" i="23"/>
  <c r="E90" i="23"/>
  <c r="E91" i="23"/>
  <c r="E92" i="23"/>
  <c r="E93" i="23"/>
  <c r="E94" i="23"/>
  <c r="E95" i="23"/>
  <c r="E96" i="23"/>
  <c r="E97" i="23"/>
  <c r="E98" i="23"/>
  <c r="E99" i="23"/>
  <c r="E100" i="23"/>
  <c r="E101" i="23"/>
  <c r="E102" i="23"/>
  <c r="E103" i="23"/>
  <c r="E104" i="23"/>
  <c r="E105" i="23"/>
  <c r="E106" i="23"/>
  <c r="E107" i="23"/>
  <c r="E108" i="23"/>
  <c r="E109" i="23"/>
  <c r="E110" i="23"/>
  <c r="E111" i="23"/>
  <c r="E112" i="23"/>
  <c r="E113" i="23"/>
  <c r="E114" i="23"/>
  <c r="E115" i="23"/>
  <c r="E116" i="23"/>
  <c r="E117" i="23"/>
  <c r="E118" i="23"/>
  <c r="E119" i="23"/>
  <c r="E120" i="23"/>
  <c r="E121" i="23"/>
  <c r="E122" i="23"/>
  <c r="E123" i="23"/>
  <c r="E124" i="23"/>
  <c r="E125" i="23"/>
  <c r="E126" i="23"/>
  <c r="E127" i="23"/>
  <c r="E128" i="23"/>
  <c r="E129" i="23"/>
  <c r="E130" i="23"/>
  <c r="E131" i="23"/>
  <c r="E132" i="23"/>
  <c r="E133" i="23"/>
  <c r="E134" i="23"/>
  <c r="E135" i="23"/>
  <c r="E136" i="23"/>
  <c r="E137" i="23"/>
  <c r="E138" i="23"/>
  <c r="E139" i="23"/>
  <c r="E140" i="23"/>
  <c r="E141" i="23"/>
  <c r="E142" i="23"/>
  <c r="E143" i="23"/>
  <c r="E144" i="23"/>
  <c r="E145" i="23"/>
  <c r="E146" i="23"/>
  <c r="E147" i="23"/>
  <c r="E148" i="23"/>
  <c r="E149" i="23"/>
  <c r="E150" i="23"/>
  <c r="E151" i="23"/>
  <c r="E152" i="23"/>
  <c r="E153" i="23"/>
  <c r="E154" i="23"/>
  <c r="E155" i="23"/>
  <c r="E156" i="23"/>
  <c r="E157" i="23"/>
  <c r="E158" i="23"/>
  <c r="E159" i="23"/>
  <c r="E160" i="23"/>
  <c r="E161" i="23"/>
  <c r="E162" i="23"/>
  <c r="E163" i="23"/>
  <c r="E164" i="23"/>
  <c r="E165" i="23"/>
  <c r="E166" i="23"/>
  <c r="E167" i="23"/>
  <c r="E168" i="23"/>
  <c r="E169" i="23"/>
  <c r="E170" i="23"/>
  <c r="E171" i="23"/>
  <c r="E172" i="23"/>
  <c r="E173" i="23"/>
  <c r="E174" i="23"/>
  <c r="E175" i="23"/>
  <c r="E176" i="23"/>
  <c r="E177" i="23"/>
  <c r="E178" i="23"/>
  <c r="E179" i="23"/>
  <c r="E180" i="23"/>
  <c r="E181" i="23"/>
  <c r="E182" i="23"/>
  <c r="E183" i="23"/>
  <c r="E184" i="23"/>
  <c r="E185" i="23"/>
  <c r="E186" i="23"/>
  <c r="E187" i="23"/>
  <c r="E5" i="23"/>
  <c r="E6" i="23"/>
  <c r="E7" i="23"/>
  <c r="E8" i="23"/>
  <c r="E9" i="23"/>
  <c r="E4" i="23"/>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E151" i="27"/>
  <c r="E152" i="27"/>
  <c r="E153" i="27"/>
  <c r="E154" i="27"/>
  <c r="E155" i="27"/>
  <c r="E156" i="27"/>
  <c r="E157" i="27"/>
  <c r="E158" i="27"/>
  <c r="E159" i="27"/>
  <c r="E160" i="27"/>
  <c r="E161" i="27"/>
  <c r="E162" i="27"/>
  <c r="E163" i="27"/>
  <c r="E164" i="27"/>
  <c r="E165" i="27"/>
  <c r="E166" i="27"/>
  <c r="E167" i="27"/>
  <c r="E168" i="27"/>
  <c r="E169" i="27"/>
  <c r="E170" i="27"/>
  <c r="E171" i="27"/>
  <c r="E172" i="27"/>
  <c r="E173" i="27"/>
  <c r="E174" i="27"/>
  <c r="E175" i="27"/>
  <c r="E176" i="27"/>
  <c r="E177" i="27"/>
  <c r="E178" i="27"/>
  <c r="E179" i="27"/>
  <c r="E180" i="27"/>
  <c r="E181" i="27"/>
  <c r="E182" i="27"/>
  <c r="E183" i="27"/>
  <c r="E184" i="27"/>
  <c r="E185" i="27"/>
  <c r="E186" i="27"/>
  <c r="E187" i="27"/>
  <c r="E5" i="27"/>
  <c r="E6" i="27"/>
  <c r="E7" i="27"/>
  <c r="E8" i="27"/>
  <c r="E9" i="27"/>
  <c r="E10" i="27"/>
  <c r="E4" i="27"/>
  <c r="A174" i="1"/>
  <c r="A171" i="1"/>
  <c r="A197" i="1"/>
  <c r="A185" i="40"/>
  <c r="A193" i="1"/>
  <c r="A181" i="34"/>
  <c r="A189" i="1"/>
  <c r="A185" i="1"/>
  <c r="A181" i="1"/>
  <c r="A169" i="40"/>
  <c r="A196" i="1"/>
  <c r="A184" i="36"/>
  <c r="A192" i="1"/>
  <c r="A188" i="1"/>
  <c r="A184" i="1"/>
  <c r="A180" i="1"/>
  <c r="A168" i="36"/>
  <c r="A199" i="1"/>
  <c r="A195" i="1"/>
  <c r="A191" i="1"/>
  <c r="A187" i="1"/>
  <c r="A175" i="38"/>
  <c r="A183" i="1"/>
  <c r="A179" i="1"/>
  <c r="A198" i="1"/>
  <c r="A186" i="40"/>
  <c r="A194" i="1"/>
  <c r="A182" i="40"/>
  <c r="A190" i="1"/>
  <c r="A186" i="1"/>
  <c r="A182" i="1"/>
  <c r="A170" i="40"/>
  <c r="E2" i="23"/>
  <c r="B2" i="23"/>
  <c r="B128" i="25"/>
  <c r="D128" i="25"/>
  <c r="E128" i="25"/>
  <c r="F128" i="25"/>
  <c r="G128" i="25"/>
  <c r="H128" i="25"/>
  <c r="J128" i="25"/>
  <c r="B154" i="25"/>
  <c r="D154" i="25"/>
  <c r="E154" i="25"/>
  <c r="F154" i="25"/>
  <c r="G154" i="25"/>
  <c r="H154" i="25"/>
  <c r="J154" i="25"/>
  <c r="B155" i="25"/>
  <c r="D155" i="25"/>
  <c r="E155" i="25"/>
  <c r="F155" i="25"/>
  <c r="G155" i="25"/>
  <c r="H155" i="25"/>
  <c r="J155" i="25"/>
  <c r="B156" i="25"/>
  <c r="D156" i="25"/>
  <c r="E156" i="25"/>
  <c r="F156" i="25"/>
  <c r="G156" i="25"/>
  <c r="H156" i="25"/>
  <c r="J156" i="25"/>
  <c r="B157" i="25"/>
  <c r="D157" i="25"/>
  <c r="E157" i="25"/>
  <c r="F157" i="25"/>
  <c r="G157" i="25"/>
  <c r="H157" i="25"/>
  <c r="J157" i="25"/>
  <c r="A158" i="25"/>
  <c r="B158" i="25"/>
  <c r="D158" i="25"/>
  <c r="E158" i="25"/>
  <c r="F158" i="25"/>
  <c r="G158" i="25"/>
  <c r="H158" i="25"/>
  <c r="J158" i="25"/>
  <c r="A159" i="25"/>
  <c r="B159" i="25"/>
  <c r="D159" i="25"/>
  <c r="E159" i="25"/>
  <c r="F159" i="25"/>
  <c r="G159" i="25"/>
  <c r="H159" i="25"/>
  <c r="J159" i="25"/>
  <c r="A160" i="25"/>
  <c r="B160" i="25"/>
  <c r="D160" i="25"/>
  <c r="E160" i="25"/>
  <c r="F160" i="25"/>
  <c r="G160" i="25"/>
  <c r="H160" i="25"/>
  <c r="J160" i="25"/>
  <c r="B162" i="25"/>
  <c r="C162" i="25"/>
  <c r="A162" i="23"/>
  <c r="D162" i="25"/>
  <c r="E162" i="25"/>
  <c r="F162" i="25"/>
  <c r="G162" i="25"/>
  <c r="H162" i="25"/>
  <c r="J162" i="25"/>
  <c r="B163" i="25"/>
  <c r="C163" i="25"/>
  <c r="A163" i="23" s="1"/>
  <c r="D163" i="25"/>
  <c r="E163" i="25"/>
  <c r="F163" i="25"/>
  <c r="G163" i="25"/>
  <c r="H163" i="25"/>
  <c r="J163" i="25"/>
  <c r="B162" i="23"/>
  <c r="C162" i="23"/>
  <c r="D162" i="23"/>
  <c r="B163" i="23"/>
  <c r="C163" i="23"/>
  <c r="D163" i="23"/>
  <c r="B154" i="23"/>
  <c r="C154" i="23"/>
  <c r="D154" i="23"/>
  <c r="B155" i="23"/>
  <c r="C155" i="23"/>
  <c r="D155" i="23"/>
  <c r="B156" i="23"/>
  <c r="C156" i="23"/>
  <c r="D156" i="23"/>
  <c r="B157" i="23"/>
  <c r="C157" i="23"/>
  <c r="D157" i="23"/>
  <c r="B158" i="23"/>
  <c r="C158" i="23"/>
  <c r="D158" i="23"/>
  <c r="B159" i="23"/>
  <c r="C159" i="23"/>
  <c r="D159" i="23"/>
  <c r="B160" i="23"/>
  <c r="C160" i="23"/>
  <c r="D160" i="23"/>
  <c r="B128" i="23"/>
  <c r="C128" i="23"/>
  <c r="D128" i="23"/>
  <c r="D187" i="41"/>
  <c r="C187" i="41"/>
  <c r="B187" i="41"/>
  <c r="D186" i="41"/>
  <c r="C186" i="41"/>
  <c r="B186" i="41"/>
  <c r="D185" i="41"/>
  <c r="C185" i="41"/>
  <c r="B185" i="41"/>
  <c r="D184" i="41"/>
  <c r="C184" i="41"/>
  <c r="B184" i="41"/>
  <c r="D183" i="41"/>
  <c r="C183" i="41"/>
  <c r="B183" i="41"/>
  <c r="D182" i="41"/>
  <c r="C182" i="41"/>
  <c r="B182" i="41"/>
  <c r="D181" i="41"/>
  <c r="C181" i="41"/>
  <c r="B181" i="41"/>
  <c r="D180" i="41"/>
  <c r="C180" i="41"/>
  <c r="B180" i="41"/>
  <c r="D179" i="41"/>
  <c r="C179" i="41"/>
  <c r="B179" i="41"/>
  <c r="D178" i="41"/>
  <c r="C178" i="41"/>
  <c r="B178" i="41"/>
  <c r="D177" i="41"/>
  <c r="C177" i="41"/>
  <c r="B177" i="41"/>
  <c r="D176" i="41"/>
  <c r="C176" i="41"/>
  <c r="B176" i="41"/>
  <c r="D175" i="41"/>
  <c r="C175" i="41"/>
  <c r="B175" i="41"/>
  <c r="D174" i="41"/>
  <c r="C174" i="41"/>
  <c r="B174" i="41"/>
  <c r="D173" i="41"/>
  <c r="C173" i="41"/>
  <c r="B173" i="41"/>
  <c r="D172" i="41"/>
  <c r="C172" i="41"/>
  <c r="B172" i="41"/>
  <c r="D171" i="41"/>
  <c r="C171" i="41"/>
  <c r="B171" i="41"/>
  <c r="D170" i="41"/>
  <c r="C170" i="41"/>
  <c r="B170" i="41"/>
  <c r="D169" i="41"/>
  <c r="C169" i="41"/>
  <c r="B169" i="41"/>
  <c r="D168" i="41"/>
  <c r="C168" i="41"/>
  <c r="B168" i="41"/>
  <c r="D167" i="41"/>
  <c r="C167" i="41"/>
  <c r="B167" i="41"/>
  <c r="D166" i="41"/>
  <c r="C166" i="41"/>
  <c r="B166" i="41"/>
  <c r="D165" i="41"/>
  <c r="C165" i="41"/>
  <c r="B165" i="41"/>
  <c r="D164" i="41"/>
  <c r="C164" i="41"/>
  <c r="B164" i="41"/>
  <c r="D163" i="41"/>
  <c r="C163" i="41"/>
  <c r="B163" i="41"/>
  <c r="D162" i="41"/>
  <c r="C162" i="41"/>
  <c r="B162" i="41"/>
  <c r="D161" i="41"/>
  <c r="C161" i="41"/>
  <c r="B161" i="41"/>
  <c r="D160" i="41"/>
  <c r="C160" i="41"/>
  <c r="B160" i="41"/>
  <c r="D159" i="41"/>
  <c r="C159" i="41"/>
  <c r="B159" i="41"/>
  <c r="D158" i="41"/>
  <c r="C158" i="41"/>
  <c r="B158" i="41"/>
  <c r="D157" i="41"/>
  <c r="C157" i="41"/>
  <c r="B157" i="41"/>
  <c r="D156" i="41"/>
  <c r="C156" i="41"/>
  <c r="B156" i="41"/>
  <c r="D155" i="41"/>
  <c r="C155" i="41"/>
  <c r="B155" i="41"/>
  <c r="D154" i="41"/>
  <c r="C154" i="41"/>
  <c r="B154" i="41"/>
  <c r="D153" i="41"/>
  <c r="C153" i="41"/>
  <c r="B153" i="41"/>
  <c r="D152" i="41"/>
  <c r="C152" i="41"/>
  <c r="B152" i="41"/>
  <c r="D151" i="41"/>
  <c r="C151" i="41"/>
  <c r="B151" i="41"/>
  <c r="D150" i="41"/>
  <c r="C150" i="41"/>
  <c r="B150" i="41"/>
  <c r="D149" i="41"/>
  <c r="C149" i="41"/>
  <c r="B149" i="41"/>
  <c r="D148" i="41"/>
  <c r="C148" i="41"/>
  <c r="B148" i="41"/>
  <c r="D147" i="41"/>
  <c r="C147" i="41"/>
  <c r="B147" i="41"/>
  <c r="D146" i="41"/>
  <c r="C146" i="41"/>
  <c r="B146" i="41"/>
  <c r="D145" i="41"/>
  <c r="C145" i="41"/>
  <c r="B145" i="41"/>
  <c r="D144" i="41"/>
  <c r="C144" i="41"/>
  <c r="B144" i="41"/>
  <c r="D143" i="41"/>
  <c r="C143" i="41"/>
  <c r="B143" i="41"/>
  <c r="D142" i="41"/>
  <c r="C142" i="41"/>
  <c r="B142" i="41"/>
  <c r="D141" i="41"/>
  <c r="C141" i="41"/>
  <c r="B141" i="41"/>
  <c r="D140" i="41"/>
  <c r="C140" i="41"/>
  <c r="B140" i="41"/>
  <c r="D139" i="41"/>
  <c r="C139" i="41"/>
  <c r="B139" i="41"/>
  <c r="D138" i="41"/>
  <c r="C138" i="41"/>
  <c r="B138" i="41"/>
  <c r="D137" i="41"/>
  <c r="C137" i="41"/>
  <c r="B137" i="41"/>
  <c r="D136" i="41"/>
  <c r="C136" i="41"/>
  <c r="B136" i="41"/>
  <c r="D135" i="41"/>
  <c r="C135" i="41"/>
  <c r="B135" i="41"/>
  <c r="D134" i="41"/>
  <c r="C134" i="41"/>
  <c r="B134" i="41"/>
  <c r="D133" i="41"/>
  <c r="C133" i="41"/>
  <c r="B133" i="41"/>
  <c r="D132" i="41"/>
  <c r="C132" i="41"/>
  <c r="B132" i="41"/>
  <c r="D131" i="41"/>
  <c r="C131" i="41"/>
  <c r="B131" i="41"/>
  <c r="D130" i="41"/>
  <c r="C130" i="41"/>
  <c r="B130" i="41"/>
  <c r="D129" i="41"/>
  <c r="C129" i="41"/>
  <c r="B129" i="41"/>
  <c r="D128" i="41"/>
  <c r="C128" i="41"/>
  <c r="B128" i="41"/>
  <c r="D127" i="41"/>
  <c r="C127" i="41"/>
  <c r="B127" i="41"/>
  <c r="D126" i="41"/>
  <c r="C126" i="41"/>
  <c r="B126" i="41"/>
  <c r="D125" i="41"/>
  <c r="C125" i="41"/>
  <c r="B125" i="41"/>
  <c r="D124" i="41"/>
  <c r="C124" i="41"/>
  <c r="B124" i="41"/>
  <c r="D123" i="41"/>
  <c r="C123" i="41"/>
  <c r="B123" i="41"/>
  <c r="D122" i="41"/>
  <c r="C122" i="41"/>
  <c r="B122" i="41"/>
  <c r="D121" i="41"/>
  <c r="C121" i="41"/>
  <c r="B121" i="41"/>
  <c r="D120" i="41"/>
  <c r="C120" i="41"/>
  <c r="B120" i="41"/>
  <c r="D119" i="41"/>
  <c r="C119" i="41"/>
  <c r="B119" i="41"/>
  <c r="D118" i="41"/>
  <c r="C118" i="41"/>
  <c r="B118" i="41"/>
  <c r="D117" i="41"/>
  <c r="C117" i="41"/>
  <c r="B117" i="41"/>
  <c r="D116" i="41"/>
  <c r="C116" i="41"/>
  <c r="B116" i="41"/>
  <c r="D115" i="41"/>
  <c r="C115" i="41"/>
  <c r="B115" i="41"/>
  <c r="D114" i="41"/>
  <c r="C114" i="41"/>
  <c r="B114" i="41"/>
  <c r="D113" i="41"/>
  <c r="C113" i="41"/>
  <c r="B113" i="41"/>
  <c r="D112" i="41"/>
  <c r="C112" i="41"/>
  <c r="B112" i="41"/>
  <c r="D111" i="41"/>
  <c r="C111" i="41"/>
  <c r="B111" i="41"/>
  <c r="D110" i="41"/>
  <c r="C110" i="41"/>
  <c r="B110" i="41"/>
  <c r="D109" i="41"/>
  <c r="C109" i="41"/>
  <c r="B109" i="41"/>
  <c r="D108" i="41"/>
  <c r="C108" i="41"/>
  <c r="B108" i="41"/>
  <c r="D107" i="41"/>
  <c r="C107" i="41"/>
  <c r="B107" i="41"/>
  <c r="D106" i="41"/>
  <c r="C106" i="41"/>
  <c r="B106" i="41"/>
  <c r="D105" i="41"/>
  <c r="C105" i="41"/>
  <c r="B105" i="41"/>
  <c r="D104" i="41"/>
  <c r="C104" i="41"/>
  <c r="B104" i="41"/>
  <c r="D103" i="41"/>
  <c r="C103" i="41"/>
  <c r="B103" i="41"/>
  <c r="D102" i="41"/>
  <c r="C102" i="41"/>
  <c r="B102" i="41"/>
  <c r="D101" i="41"/>
  <c r="C101" i="41"/>
  <c r="B101" i="41"/>
  <c r="D100" i="41"/>
  <c r="C100" i="41"/>
  <c r="B100" i="41"/>
  <c r="D99" i="41"/>
  <c r="C99" i="41"/>
  <c r="B99" i="41"/>
  <c r="D98" i="41"/>
  <c r="C98" i="41"/>
  <c r="B98" i="41"/>
  <c r="D97" i="41"/>
  <c r="C97" i="41"/>
  <c r="B97" i="41"/>
  <c r="D96" i="41"/>
  <c r="C96" i="41"/>
  <c r="B96" i="41"/>
  <c r="D95" i="41"/>
  <c r="C95" i="41"/>
  <c r="B95" i="41"/>
  <c r="D94" i="41"/>
  <c r="C94" i="41"/>
  <c r="B94" i="41"/>
  <c r="D93" i="41"/>
  <c r="C93" i="41"/>
  <c r="B93" i="41"/>
  <c r="D92" i="41"/>
  <c r="C92" i="41"/>
  <c r="B92" i="41"/>
  <c r="D91" i="41"/>
  <c r="C91" i="41"/>
  <c r="B91" i="41"/>
  <c r="D90" i="41"/>
  <c r="C90" i="41"/>
  <c r="B90" i="41"/>
  <c r="D89" i="41"/>
  <c r="C89" i="41"/>
  <c r="B89" i="41"/>
  <c r="D88" i="41"/>
  <c r="C88" i="41"/>
  <c r="B88" i="41"/>
  <c r="D87" i="41"/>
  <c r="C87" i="41"/>
  <c r="B87" i="41"/>
  <c r="D86" i="41"/>
  <c r="C86" i="41"/>
  <c r="B86" i="41"/>
  <c r="D85" i="41"/>
  <c r="C85" i="41"/>
  <c r="B85" i="41"/>
  <c r="D84" i="41"/>
  <c r="C84" i="41"/>
  <c r="B84" i="41"/>
  <c r="D83" i="41"/>
  <c r="C83" i="41"/>
  <c r="B83" i="41"/>
  <c r="D82" i="41"/>
  <c r="C82" i="41"/>
  <c r="B82" i="41"/>
  <c r="D81" i="41"/>
  <c r="C81" i="41"/>
  <c r="B81" i="41"/>
  <c r="D80" i="41"/>
  <c r="C80" i="41"/>
  <c r="B80" i="41"/>
  <c r="D79" i="41"/>
  <c r="C79" i="41"/>
  <c r="B79" i="41"/>
  <c r="D78" i="41"/>
  <c r="C78" i="41"/>
  <c r="B78" i="41"/>
  <c r="D77" i="41"/>
  <c r="C77" i="41"/>
  <c r="B77" i="41"/>
  <c r="D76" i="41"/>
  <c r="C76" i="41"/>
  <c r="B76" i="41"/>
  <c r="D75" i="41"/>
  <c r="C75" i="41"/>
  <c r="B75" i="41"/>
  <c r="D74" i="41"/>
  <c r="C74" i="41"/>
  <c r="B74" i="41"/>
  <c r="D73" i="41"/>
  <c r="C73" i="41"/>
  <c r="B73" i="41"/>
  <c r="D72" i="41"/>
  <c r="C72" i="41"/>
  <c r="B72" i="41"/>
  <c r="D71" i="41"/>
  <c r="C71" i="41"/>
  <c r="B71" i="41"/>
  <c r="D70" i="41"/>
  <c r="C70" i="41"/>
  <c r="B70" i="41"/>
  <c r="D69" i="41"/>
  <c r="C69" i="41"/>
  <c r="B69" i="41"/>
  <c r="D68" i="41"/>
  <c r="C68" i="41"/>
  <c r="B68" i="41"/>
  <c r="D67" i="41"/>
  <c r="C67" i="41"/>
  <c r="B67" i="41"/>
  <c r="D66" i="41"/>
  <c r="C66" i="41"/>
  <c r="B66" i="41"/>
  <c r="D65" i="41"/>
  <c r="C65" i="41"/>
  <c r="B65" i="41"/>
  <c r="D64" i="41"/>
  <c r="C64" i="41"/>
  <c r="B64" i="41"/>
  <c r="D63" i="41"/>
  <c r="C63" i="41"/>
  <c r="B63" i="41"/>
  <c r="D62" i="41"/>
  <c r="C62" i="41"/>
  <c r="B62" i="41"/>
  <c r="D61" i="41"/>
  <c r="C61" i="41"/>
  <c r="B61" i="41"/>
  <c r="D60" i="41"/>
  <c r="C60" i="41"/>
  <c r="B60" i="41"/>
  <c r="D59" i="41"/>
  <c r="C59" i="41"/>
  <c r="B59" i="41"/>
  <c r="D58" i="41"/>
  <c r="C58" i="41"/>
  <c r="B58" i="41"/>
  <c r="D57" i="41"/>
  <c r="C57" i="41"/>
  <c r="B57" i="41"/>
  <c r="D56" i="41"/>
  <c r="C56" i="41"/>
  <c r="B56" i="41"/>
  <c r="D55" i="41"/>
  <c r="C55" i="41"/>
  <c r="B55" i="41"/>
  <c r="D54" i="41"/>
  <c r="C54" i="41"/>
  <c r="B54" i="41"/>
  <c r="D53" i="41"/>
  <c r="C53" i="41"/>
  <c r="B53" i="41"/>
  <c r="D52" i="41"/>
  <c r="C52" i="41"/>
  <c r="B52" i="41"/>
  <c r="D51" i="41"/>
  <c r="C51" i="41"/>
  <c r="B51" i="41"/>
  <c r="D50" i="41"/>
  <c r="C50" i="41"/>
  <c r="B50" i="41"/>
  <c r="D49" i="41"/>
  <c r="C49" i="41"/>
  <c r="B49" i="41"/>
  <c r="D48" i="41"/>
  <c r="C48" i="41"/>
  <c r="B48" i="41"/>
  <c r="D47" i="41"/>
  <c r="C47" i="41"/>
  <c r="B47" i="41"/>
  <c r="D46" i="41"/>
  <c r="C46" i="41"/>
  <c r="B46" i="41"/>
  <c r="D45" i="41"/>
  <c r="C45" i="41"/>
  <c r="B45" i="41"/>
  <c r="D44" i="41"/>
  <c r="C44" i="41"/>
  <c r="B44" i="41"/>
  <c r="D43" i="41"/>
  <c r="C43" i="41"/>
  <c r="B43" i="41"/>
  <c r="D42" i="41"/>
  <c r="C42" i="41"/>
  <c r="B42" i="41"/>
  <c r="D41" i="41"/>
  <c r="C41" i="41"/>
  <c r="B41" i="41"/>
  <c r="D40" i="41"/>
  <c r="C40" i="41"/>
  <c r="B40" i="41"/>
  <c r="D39" i="41"/>
  <c r="C39" i="41"/>
  <c r="B39" i="41"/>
  <c r="D38" i="41"/>
  <c r="C38" i="41"/>
  <c r="B38" i="41"/>
  <c r="D37" i="41"/>
  <c r="C37" i="41"/>
  <c r="B37" i="41"/>
  <c r="D36" i="41"/>
  <c r="C36" i="41"/>
  <c r="B36" i="41"/>
  <c r="D35" i="41"/>
  <c r="C35" i="41"/>
  <c r="B35" i="41"/>
  <c r="D34" i="41"/>
  <c r="C34" i="41"/>
  <c r="B34" i="41"/>
  <c r="D33" i="41"/>
  <c r="C33" i="41"/>
  <c r="B33" i="41"/>
  <c r="D32" i="41"/>
  <c r="C32" i="41"/>
  <c r="B32" i="41"/>
  <c r="D31" i="41"/>
  <c r="C31" i="41"/>
  <c r="B31" i="41"/>
  <c r="D30" i="41"/>
  <c r="C30" i="41"/>
  <c r="B30" i="41"/>
  <c r="D29" i="41"/>
  <c r="C29" i="41"/>
  <c r="B29" i="41"/>
  <c r="D28" i="41"/>
  <c r="C28" i="41"/>
  <c r="B28" i="41"/>
  <c r="D27" i="41"/>
  <c r="C27" i="41"/>
  <c r="B27" i="41"/>
  <c r="D26" i="41"/>
  <c r="C26" i="41"/>
  <c r="B26" i="41"/>
  <c r="D25" i="41"/>
  <c r="C25" i="41"/>
  <c r="B25" i="41"/>
  <c r="D24" i="41"/>
  <c r="C24" i="41"/>
  <c r="B24" i="41"/>
  <c r="D23" i="41"/>
  <c r="C23" i="41"/>
  <c r="B23" i="41"/>
  <c r="D22" i="41"/>
  <c r="C22" i="41"/>
  <c r="B22" i="41"/>
  <c r="D21" i="41"/>
  <c r="C21" i="41"/>
  <c r="B21" i="41"/>
  <c r="D20" i="41"/>
  <c r="C20" i="41"/>
  <c r="B20" i="41"/>
  <c r="D19" i="41"/>
  <c r="C19" i="41"/>
  <c r="B19" i="41"/>
  <c r="D18" i="41"/>
  <c r="C18" i="41"/>
  <c r="B18" i="41"/>
  <c r="D17" i="41"/>
  <c r="C17" i="41"/>
  <c r="B17" i="41"/>
  <c r="D16" i="41"/>
  <c r="C16" i="41"/>
  <c r="B16" i="41"/>
  <c r="D15" i="41"/>
  <c r="C15" i="41"/>
  <c r="B15" i="41"/>
  <c r="D14" i="41"/>
  <c r="C14" i="41"/>
  <c r="B14" i="41"/>
  <c r="D13" i="41"/>
  <c r="C13" i="41"/>
  <c r="B13" i="41"/>
  <c r="D12" i="41"/>
  <c r="C12" i="41"/>
  <c r="B12" i="41"/>
  <c r="D11" i="41"/>
  <c r="C11" i="41"/>
  <c r="B11" i="41"/>
  <c r="D10" i="41"/>
  <c r="C10" i="41"/>
  <c r="B10" i="41"/>
  <c r="D9" i="41"/>
  <c r="C9" i="41"/>
  <c r="B9" i="41"/>
  <c r="D8" i="41"/>
  <c r="C8" i="41"/>
  <c r="B8" i="41"/>
  <c r="D7" i="41"/>
  <c r="C7" i="41"/>
  <c r="B7" i="41"/>
  <c r="D6" i="41"/>
  <c r="C6" i="41"/>
  <c r="B6" i="41"/>
  <c r="D5" i="41"/>
  <c r="C5" i="41"/>
  <c r="B5" i="41"/>
  <c r="D4" i="41"/>
  <c r="C4" i="41"/>
  <c r="B4" i="41"/>
  <c r="E2" i="41"/>
  <c r="B2" i="41"/>
  <c r="N187" i="40"/>
  <c r="J187" i="40"/>
  <c r="H187" i="40"/>
  <c r="G187" i="40"/>
  <c r="F187" i="40"/>
  <c r="E187" i="40"/>
  <c r="D187" i="40"/>
  <c r="B187" i="40"/>
  <c r="A187" i="40"/>
  <c r="N186" i="40"/>
  <c r="J186" i="40"/>
  <c r="H186" i="40"/>
  <c r="G186" i="40"/>
  <c r="F186" i="40"/>
  <c r="E186" i="40"/>
  <c r="D186" i="40"/>
  <c r="B186" i="40"/>
  <c r="N185" i="40"/>
  <c r="J185" i="40"/>
  <c r="H185" i="40"/>
  <c r="G185" i="40"/>
  <c r="F185" i="40"/>
  <c r="E185" i="40"/>
  <c r="D185" i="40"/>
  <c r="B185" i="40"/>
  <c r="N184" i="40"/>
  <c r="J184" i="40"/>
  <c r="H184" i="40"/>
  <c r="G184" i="40"/>
  <c r="F184" i="40"/>
  <c r="E184" i="40"/>
  <c r="D184" i="40"/>
  <c r="B184" i="40"/>
  <c r="N183" i="40"/>
  <c r="J183" i="40"/>
  <c r="H183" i="40"/>
  <c r="G183" i="40"/>
  <c r="F183" i="40"/>
  <c r="E183" i="40"/>
  <c r="D183" i="40"/>
  <c r="B183" i="40"/>
  <c r="A183" i="40"/>
  <c r="N182" i="40"/>
  <c r="J182" i="40"/>
  <c r="H182" i="40"/>
  <c r="G182" i="40"/>
  <c r="F182" i="40"/>
  <c r="E182" i="40"/>
  <c r="D182" i="40"/>
  <c r="B182" i="40"/>
  <c r="N181" i="40"/>
  <c r="J181" i="40"/>
  <c r="H181" i="40"/>
  <c r="G181" i="40"/>
  <c r="F181" i="40"/>
  <c r="E181" i="40"/>
  <c r="D181" i="40"/>
  <c r="B181" i="40"/>
  <c r="N180" i="40"/>
  <c r="J180" i="40"/>
  <c r="H180" i="40"/>
  <c r="G180" i="40"/>
  <c r="F180" i="40"/>
  <c r="E180" i="40"/>
  <c r="D180" i="40"/>
  <c r="B180" i="40"/>
  <c r="A180" i="40"/>
  <c r="N179" i="40"/>
  <c r="J179" i="40"/>
  <c r="H179" i="40"/>
  <c r="G179" i="40"/>
  <c r="F179" i="40"/>
  <c r="E179" i="40"/>
  <c r="D179" i="40"/>
  <c r="B179" i="40"/>
  <c r="A179" i="40"/>
  <c r="N178" i="40"/>
  <c r="J178" i="40"/>
  <c r="H178" i="40"/>
  <c r="G178" i="40"/>
  <c r="F178" i="40"/>
  <c r="E178" i="40"/>
  <c r="D178" i="40"/>
  <c r="B178" i="40"/>
  <c r="A178" i="40"/>
  <c r="N177" i="40"/>
  <c r="J177" i="40"/>
  <c r="H177" i="40"/>
  <c r="G177" i="40"/>
  <c r="F177" i="40"/>
  <c r="E177" i="40"/>
  <c r="D177" i="40"/>
  <c r="B177" i="40"/>
  <c r="A177" i="40"/>
  <c r="N176" i="40"/>
  <c r="J176" i="40"/>
  <c r="H176" i="40"/>
  <c r="G176" i="40"/>
  <c r="F176" i="40"/>
  <c r="E176" i="40"/>
  <c r="D176" i="40"/>
  <c r="B176" i="40"/>
  <c r="A176" i="40"/>
  <c r="N175" i="40"/>
  <c r="J175" i="40"/>
  <c r="H175" i="40"/>
  <c r="G175" i="40"/>
  <c r="F175" i="40"/>
  <c r="E175" i="40"/>
  <c r="D175" i="40"/>
  <c r="B175" i="40"/>
  <c r="N174" i="40"/>
  <c r="J174" i="40"/>
  <c r="H174" i="40"/>
  <c r="G174" i="40"/>
  <c r="F174" i="40"/>
  <c r="E174" i="40"/>
  <c r="D174" i="40"/>
  <c r="B174" i="40"/>
  <c r="A174" i="40"/>
  <c r="N173" i="40"/>
  <c r="J173" i="40"/>
  <c r="H173" i="40"/>
  <c r="G173" i="40"/>
  <c r="F173" i="40"/>
  <c r="E173" i="40"/>
  <c r="D173" i="40"/>
  <c r="B173" i="40"/>
  <c r="A173" i="40"/>
  <c r="N172" i="40"/>
  <c r="J172" i="40"/>
  <c r="H172" i="40"/>
  <c r="G172" i="40"/>
  <c r="F172" i="40"/>
  <c r="E172" i="40"/>
  <c r="D172" i="40"/>
  <c r="B172" i="40"/>
  <c r="A172" i="40"/>
  <c r="N171" i="40"/>
  <c r="J171" i="40"/>
  <c r="H171" i="40"/>
  <c r="G171" i="40"/>
  <c r="F171" i="40"/>
  <c r="E171" i="40"/>
  <c r="D171" i="40"/>
  <c r="B171" i="40"/>
  <c r="A171" i="40"/>
  <c r="N170" i="40"/>
  <c r="J170" i="40"/>
  <c r="H170" i="40"/>
  <c r="G170" i="40"/>
  <c r="F170" i="40"/>
  <c r="E170" i="40"/>
  <c r="D170" i="40"/>
  <c r="B170" i="40"/>
  <c r="N169" i="40"/>
  <c r="J169" i="40"/>
  <c r="H169" i="40"/>
  <c r="G169" i="40"/>
  <c r="F169" i="40"/>
  <c r="E169" i="40"/>
  <c r="D169" i="40"/>
  <c r="B169" i="40"/>
  <c r="N168" i="40"/>
  <c r="J168" i="40"/>
  <c r="H168" i="40"/>
  <c r="G168" i="40"/>
  <c r="F168" i="40"/>
  <c r="E168" i="40"/>
  <c r="D168" i="40"/>
  <c r="B168" i="40"/>
  <c r="N167" i="40"/>
  <c r="J167" i="40"/>
  <c r="H167" i="40"/>
  <c r="G167" i="40"/>
  <c r="F167" i="40"/>
  <c r="E167" i="40"/>
  <c r="D167" i="40"/>
  <c r="B167" i="40"/>
  <c r="N166" i="40"/>
  <c r="J166" i="40"/>
  <c r="H166" i="40"/>
  <c r="G166" i="40"/>
  <c r="F166" i="40"/>
  <c r="E166" i="40"/>
  <c r="D166" i="40"/>
  <c r="B166" i="40"/>
  <c r="N165" i="40"/>
  <c r="J165" i="40"/>
  <c r="H165" i="40"/>
  <c r="G165" i="40"/>
  <c r="F165" i="40"/>
  <c r="E165" i="40"/>
  <c r="D165" i="40"/>
  <c r="C165" i="40"/>
  <c r="A165" i="41"/>
  <c r="B165" i="40"/>
  <c r="N164" i="40"/>
  <c r="J164" i="40"/>
  <c r="H164" i="40"/>
  <c r="G164" i="40"/>
  <c r="F164" i="40"/>
  <c r="E164" i="40"/>
  <c r="D164" i="40"/>
  <c r="C164" i="40"/>
  <c r="A164" i="41"/>
  <c r="B164" i="40"/>
  <c r="N163" i="40"/>
  <c r="J163" i="40"/>
  <c r="H163" i="40"/>
  <c r="G163" i="40"/>
  <c r="F163" i="40"/>
  <c r="E163" i="40"/>
  <c r="D163" i="40"/>
  <c r="C163" i="40"/>
  <c r="A163" i="41" s="1"/>
  <c r="B163" i="40"/>
  <c r="N162" i="40"/>
  <c r="J162" i="40"/>
  <c r="H162" i="40"/>
  <c r="G162" i="40"/>
  <c r="F162" i="40"/>
  <c r="E162" i="40"/>
  <c r="D162" i="40"/>
  <c r="C162" i="40"/>
  <c r="A162" i="41"/>
  <c r="B162" i="40"/>
  <c r="N161" i="40"/>
  <c r="J161" i="40"/>
  <c r="H161" i="40"/>
  <c r="G161" i="40"/>
  <c r="F161" i="40"/>
  <c r="E161" i="40"/>
  <c r="D161" i="40"/>
  <c r="B161" i="40"/>
  <c r="N160" i="40"/>
  <c r="J160" i="40"/>
  <c r="H160" i="40"/>
  <c r="G160" i="40"/>
  <c r="F160" i="40"/>
  <c r="E160" i="40"/>
  <c r="D160" i="40"/>
  <c r="B160" i="40"/>
  <c r="A160" i="40"/>
  <c r="N159" i="40"/>
  <c r="J159" i="40"/>
  <c r="H159" i="40"/>
  <c r="G159" i="40"/>
  <c r="F159" i="40"/>
  <c r="E159" i="40"/>
  <c r="D159" i="40"/>
  <c r="B159" i="40"/>
  <c r="A159" i="40"/>
  <c r="N158" i="40"/>
  <c r="J158" i="40"/>
  <c r="H158" i="40"/>
  <c r="G158" i="40"/>
  <c r="F158" i="40"/>
  <c r="E158" i="40"/>
  <c r="D158" i="40"/>
  <c r="B158" i="40"/>
  <c r="A158" i="40"/>
  <c r="N157" i="40"/>
  <c r="J157" i="40"/>
  <c r="H157" i="40"/>
  <c r="G157" i="40"/>
  <c r="F157" i="40"/>
  <c r="E157" i="40"/>
  <c r="D157" i="40"/>
  <c r="B157" i="40"/>
  <c r="N156" i="40"/>
  <c r="J156" i="40"/>
  <c r="H156" i="40"/>
  <c r="G156" i="40"/>
  <c r="F156" i="40"/>
  <c r="E156" i="40"/>
  <c r="D156" i="40"/>
  <c r="B156" i="40"/>
  <c r="N155" i="40"/>
  <c r="J155" i="40"/>
  <c r="H155" i="40"/>
  <c r="G155" i="40"/>
  <c r="F155" i="40"/>
  <c r="E155" i="40"/>
  <c r="D155" i="40"/>
  <c r="B155" i="40"/>
  <c r="N154" i="40"/>
  <c r="J154" i="40"/>
  <c r="H154" i="40"/>
  <c r="G154" i="40"/>
  <c r="F154" i="40"/>
  <c r="E154" i="40"/>
  <c r="D154" i="40"/>
  <c r="B154" i="40"/>
  <c r="N153" i="40"/>
  <c r="J153" i="40"/>
  <c r="H153" i="40"/>
  <c r="G153" i="40"/>
  <c r="F153" i="40"/>
  <c r="E153" i="40"/>
  <c r="D153" i="40"/>
  <c r="B153" i="40"/>
  <c r="N152" i="40"/>
  <c r="J152" i="40"/>
  <c r="H152" i="40"/>
  <c r="G152" i="40"/>
  <c r="F152" i="40"/>
  <c r="E152" i="40"/>
  <c r="D152" i="40"/>
  <c r="B152" i="40"/>
  <c r="N151" i="40"/>
  <c r="J151" i="40"/>
  <c r="H151" i="40"/>
  <c r="G151" i="40"/>
  <c r="F151" i="40"/>
  <c r="E151" i="40"/>
  <c r="D151" i="40"/>
  <c r="B151" i="40"/>
  <c r="N150" i="40"/>
  <c r="J150" i="40"/>
  <c r="H150" i="40"/>
  <c r="G150" i="40"/>
  <c r="F150" i="40"/>
  <c r="E150" i="40"/>
  <c r="D150" i="40"/>
  <c r="B150" i="40"/>
  <c r="N149" i="40"/>
  <c r="J149" i="40"/>
  <c r="H149" i="40"/>
  <c r="G149" i="40"/>
  <c r="F149" i="40"/>
  <c r="E149" i="40"/>
  <c r="D149" i="40"/>
  <c r="B149" i="40"/>
  <c r="N148" i="40"/>
  <c r="J148" i="40"/>
  <c r="H148" i="40"/>
  <c r="G148" i="40"/>
  <c r="F148" i="40"/>
  <c r="E148" i="40"/>
  <c r="D148" i="40"/>
  <c r="B148" i="40"/>
  <c r="N147" i="40"/>
  <c r="J147" i="40"/>
  <c r="H147" i="40"/>
  <c r="G147" i="40"/>
  <c r="F147" i="40"/>
  <c r="E147" i="40"/>
  <c r="D147" i="40"/>
  <c r="B147" i="40"/>
  <c r="N146" i="40"/>
  <c r="J146" i="40"/>
  <c r="H146" i="40"/>
  <c r="G146" i="40"/>
  <c r="F146" i="40"/>
  <c r="E146" i="40"/>
  <c r="D146" i="40"/>
  <c r="B146" i="40"/>
  <c r="N145" i="40"/>
  <c r="J145" i="40"/>
  <c r="H145" i="40"/>
  <c r="G145" i="40"/>
  <c r="F145" i="40"/>
  <c r="E145" i="40"/>
  <c r="D145" i="40"/>
  <c r="B145" i="40"/>
  <c r="N144" i="40"/>
  <c r="J144" i="40"/>
  <c r="H144" i="40"/>
  <c r="G144" i="40"/>
  <c r="F144" i="40"/>
  <c r="E144" i="40"/>
  <c r="D144" i="40"/>
  <c r="B144" i="40"/>
  <c r="N143" i="40"/>
  <c r="J143" i="40"/>
  <c r="H143" i="40"/>
  <c r="G143" i="40"/>
  <c r="F143" i="40"/>
  <c r="E143" i="40"/>
  <c r="D143" i="40"/>
  <c r="B143" i="40"/>
  <c r="N142" i="40"/>
  <c r="J142" i="40"/>
  <c r="H142" i="40"/>
  <c r="G142" i="40"/>
  <c r="F142" i="40"/>
  <c r="E142" i="40"/>
  <c r="D142" i="40"/>
  <c r="B142" i="40"/>
  <c r="N141" i="40"/>
  <c r="J141" i="40"/>
  <c r="H141" i="40"/>
  <c r="G141" i="40"/>
  <c r="F141" i="40"/>
  <c r="E141" i="40"/>
  <c r="D141" i="40"/>
  <c r="B141" i="40"/>
  <c r="N140" i="40"/>
  <c r="J140" i="40"/>
  <c r="H140" i="40"/>
  <c r="G140" i="40"/>
  <c r="F140" i="40"/>
  <c r="E140" i="40"/>
  <c r="D140" i="40"/>
  <c r="B140" i="40"/>
  <c r="N139" i="40"/>
  <c r="J139" i="40"/>
  <c r="H139" i="40"/>
  <c r="G139" i="40"/>
  <c r="F139" i="40"/>
  <c r="E139" i="40"/>
  <c r="D139" i="40"/>
  <c r="B139" i="40"/>
  <c r="N138" i="40"/>
  <c r="J138" i="40"/>
  <c r="H138" i="40"/>
  <c r="G138" i="40"/>
  <c r="F138" i="40"/>
  <c r="E138" i="40"/>
  <c r="D138" i="40"/>
  <c r="B138" i="40"/>
  <c r="A138" i="40"/>
  <c r="N137" i="40"/>
  <c r="J137" i="40"/>
  <c r="H137" i="40"/>
  <c r="G137" i="40"/>
  <c r="F137" i="40"/>
  <c r="E137" i="40"/>
  <c r="D137" i="40"/>
  <c r="B137" i="40"/>
  <c r="A137" i="40"/>
  <c r="N136" i="40"/>
  <c r="J136" i="40"/>
  <c r="H136" i="40"/>
  <c r="G136" i="40"/>
  <c r="F136" i="40"/>
  <c r="E136" i="40"/>
  <c r="D136" i="40"/>
  <c r="B136" i="40"/>
  <c r="A136" i="40"/>
  <c r="N135" i="40"/>
  <c r="J135" i="40"/>
  <c r="H135" i="40"/>
  <c r="G135" i="40"/>
  <c r="F135" i="40"/>
  <c r="E135" i="40"/>
  <c r="D135" i="40"/>
  <c r="B135" i="40"/>
  <c r="A135" i="40"/>
  <c r="N134" i="40"/>
  <c r="J134" i="40"/>
  <c r="H134" i="40"/>
  <c r="G134" i="40"/>
  <c r="F134" i="40"/>
  <c r="E134" i="40"/>
  <c r="D134" i="40"/>
  <c r="B134" i="40"/>
  <c r="N133" i="40"/>
  <c r="J133" i="40"/>
  <c r="H133" i="40"/>
  <c r="G133" i="40"/>
  <c r="F133" i="40"/>
  <c r="E133" i="40"/>
  <c r="D133" i="40"/>
  <c r="B133" i="40"/>
  <c r="N132" i="40"/>
  <c r="J132" i="40"/>
  <c r="H132" i="40"/>
  <c r="G132" i="40"/>
  <c r="F132" i="40"/>
  <c r="E132" i="40"/>
  <c r="D132" i="40"/>
  <c r="B132" i="40"/>
  <c r="N131" i="40"/>
  <c r="J131" i="40"/>
  <c r="H131" i="40"/>
  <c r="G131" i="40"/>
  <c r="F131" i="40"/>
  <c r="E131" i="40"/>
  <c r="D131" i="40"/>
  <c r="B131" i="40"/>
  <c r="N130" i="40"/>
  <c r="J130" i="40"/>
  <c r="H130" i="40"/>
  <c r="G130" i="40"/>
  <c r="F130" i="40"/>
  <c r="E130" i="40"/>
  <c r="D130" i="40"/>
  <c r="B130" i="40"/>
  <c r="N129" i="40"/>
  <c r="J129" i="40"/>
  <c r="H129" i="40"/>
  <c r="G129" i="40"/>
  <c r="F129" i="40"/>
  <c r="E129" i="40"/>
  <c r="D129" i="40"/>
  <c r="B129" i="40"/>
  <c r="N128" i="40"/>
  <c r="J128" i="40"/>
  <c r="H128" i="40"/>
  <c r="G128" i="40"/>
  <c r="F128" i="40"/>
  <c r="E128" i="40"/>
  <c r="D128" i="40"/>
  <c r="B128" i="40"/>
  <c r="N127" i="40"/>
  <c r="J127" i="40"/>
  <c r="H127" i="40"/>
  <c r="G127" i="40"/>
  <c r="F127" i="40"/>
  <c r="E127" i="40"/>
  <c r="D127" i="40"/>
  <c r="B127" i="40"/>
  <c r="N126" i="40"/>
  <c r="J126" i="40"/>
  <c r="H126" i="40"/>
  <c r="G126" i="40"/>
  <c r="F126" i="40"/>
  <c r="E126" i="40"/>
  <c r="D126" i="40"/>
  <c r="B126" i="40"/>
  <c r="N125" i="40"/>
  <c r="J125" i="40"/>
  <c r="H125" i="40"/>
  <c r="G125" i="40"/>
  <c r="F125" i="40"/>
  <c r="E125" i="40"/>
  <c r="D125" i="40"/>
  <c r="B125" i="40"/>
  <c r="N124" i="40"/>
  <c r="J124" i="40"/>
  <c r="H124" i="40"/>
  <c r="G124" i="40"/>
  <c r="F124" i="40"/>
  <c r="E124" i="40"/>
  <c r="D124" i="40"/>
  <c r="B124" i="40"/>
  <c r="N123" i="40"/>
  <c r="J123" i="40"/>
  <c r="H123" i="40"/>
  <c r="G123" i="40"/>
  <c r="F123" i="40"/>
  <c r="E123" i="40"/>
  <c r="D123" i="40"/>
  <c r="B123" i="40"/>
  <c r="N122" i="40"/>
  <c r="J122" i="40"/>
  <c r="H122" i="40"/>
  <c r="G122" i="40"/>
  <c r="F122" i="40"/>
  <c r="E122" i="40"/>
  <c r="D122" i="40"/>
  <c r="B122" i="40"/>
  <c r="N121" i="40"/>
  <c r="J121" i="40"/>
  <c r="H121" i="40"/>
  <c r="G121" i="40"/>
  <c r="F121" i="40"/>
  <c r="E121" i="40"/>
  <c r="D121" i="40"/>
  <c r="B121" i="40"/>
  <c r="N120" i="40"/>
  <c r="J120" i="40"/>
  <c r="H120" i="40"/>
  <c r="G120" i="40"/>
  <c r="F120" i="40"/>
  <c r="E120" i="40"/>
  <c r="D120" i="40"/>
  <c r="B120" i="40"/>
  <c r="N119" i="40"/>
  <c r="J119" i="40"/>
  <c r="H119" i="40"/>
  <c r="G119" i="40"/>
  <c r="F119" i="40"/>
  <c r="E119" i="40"/>
  <c r="D119" i="40"/>
  <c r="B119" i="40"/>
  <c r="N118" i="40"/>
  <c r="J118" i="40"/>
  <c r="H118" i="40"/>
  <c r="G118" i="40"/>
  <c r="F118" i="40"/>
  <c r="E118" i="40"/>
  <c r="D118" i="40"/>
  <c r="B118" i="40"/>
  <c r="A118" i="40"/>
  <c r="N117" i="40"/>
  <c r="J117" i="40"/>
  <c r="H117" i="40"/>
  <c r="G117" i="40"/>
  <c r="F117" i="40"/>
  <c r="E117" i="40"/>
  <c r="D117" i="40"/>
  <c r="B117" i="40"/>
  <c r="A117" i="40"/>
  <c r="N116" i="40"/>
  <c r="J116" i="40"/>
  <c r="H116" i="40"/>
  <c r="G116" i="40"/>
  <c r="F116" i="40"/>
  <c r="E116" i="40"/>
  <c r="D116" i="40"/>
  <c r="B116" i="40"/>
  <c r="A116" i="40"/>
  <c r="N115" i="40"/>
  <c r="J115" i="40"/>
  <c r="H115" i="40"/>
  <c r="G115" i="40"/>
  <c r="F115" i="40"/>
  <c r="E115" i="40"/>
  <c r="D115" i="40"/>
  <c r="B115" i="40"/>
  <c r="A115" i="40"/>
  <c r="N114" i="40"/>
  <c r="J114" i="40"/>
  <c r="H114" i="40"/>
  <c r="G114" i="40"/>
  <c r="F114" i="40"/>
  <c r="E114" i="40"/>
  <c r="D114" i="40"/>
  <c r="B114" i="40"/>
  <c r="A114" i="40"/>
  <c r="N113" i="40"/>
  <c r="J113" i="40"/>
  <c r="H113" i="40"/>
  <c r="G113" i="40"/>
  <c r="F113" i="40"/>
  <c r="E113" i="40"/>
  <c r="D113" i="40"/>
  <c r="B113" i="40"/>
  <c r="A113" i="40"/>
  <c r="N112" i="40"/>
  <c r="J112" i="40"/>
  <c r="H112" i="40"/>
  <c r="G112" i="40"/>
  <c r="F112" i="40"/>
  <c r="E112" i="40"/>
  <c r="D112" i="40"/>
  <c r="B112" i="40"/>
  <c r="A112" i="40"/>
  <c r="N111" i="40"/>
  <c r="J111" i="40"/>
  <c r="H111" i="40"/>
  <c r="G111" i="40"/>
  <c r="F111" i="40"/>
  <c r="E111" i="40"/>
  <c r="D111" i="40"/>
  <c r="B111" i="40"/>
  <c r="A111" i="40"/>
  <c r="N110" i="40"/>
  <c r="J110" i="40"/>
  <c r="H110" i="40"/>
  <c r="G110" i="40"/>
  <c r="F110" i="40"/>
  <c r="E110" i="40"/>
  <c r="D110" i="40"/>
  <c r="B110" i="40"/>
  <c r="N109" i="40"/>
  <c r="J109" i="40"/>
  <c r="H109" i="40"/>
  <c r="G109" i="40"/>
  <c r="F109" i="40"/>
  <c r="E109" i="40"/>
  <c r="D109" i="40"/>
  <c r="B109" i="40"/>
  <c r="N108" i="40"/>
  <c r="J108" i="40"/>
  <c r="H108" i="40"/>
  <c r="G108" i="40"/>
  <c r="F108" i="40"/>
  <c r="E108" i="40"/>
  <c r="D108" i="40"/>
  <c r="B108" i="40"/>
  <c r="N107" i="40"/>
  <c r="J107" i="40"/>
  <c r="H107" i="40"/>
  <c r="G107" i="40"/>
  <c r="F107" i="40"/>
  <c r="E107" i="40"/>
  <c r="D107" i="40"/>
  <c r="B107" i="40"/>
  <c r="N106" i="40"/>
  <c r="J106" i="40"/>
  <c r="H106" i="40"/>
  <c r="G106" i="40"/>
  <c r="F106" i="40"/>
  <c r="E106" i="40"/>
  <c r="D106" i="40"/>
  <c r="B106" i="40"/>
  <c r="N105" i="40"/>
  <c r="J105" i="40"/>
  <c r="H105" i="40"/>
  <c r="G105" i="40"/>
  <c r="F105" i="40"/>
  <c r="E105" i="40"/>
  <c r="D105" i="40"/>
  <c r="B105" i="40"/>
  <c r="N104" i="40"/>
  <c r="J104" i="40"/>
  <c r="H104" i="40"/>
  <c r="G104" i="40"/>
  <c r="F104" i="40"/>
  <c r="E104" i="40"/>
  <c r="D104" i="40"/>
  <c r="B104" i="40"/>
  <c r="N103" i="40"/>
  <c r="J103" i="40"/>
  <c r="H103" i="40"/>
  <c r="G103" i="40"/>
  <c r="F103" i="40"/>
  <c r="E103" i="40"/>
  <c r="D103" i="40"/>
  <c r="B103" i="40"/>
  <c r="N102" i="40"/>
  <c r="J102" i="40"/>
  <c r="H102" i="40"/>
  <c r="G102" i="40"/>
  <c r="F102" i="40"/>
  <c r="E102" i="40"/>
  <c r="D102" i="40"/>
  <c r="B102" i="40"/>
  <c r="N101" i="40"/>
  <c r="J101" i="40"/>
  <c r="H101" i="40"/>
  <c r="G101" i="40"/>
  <c r="F101" i="40"/>
  <c r="E101" i="40"/>
  <c r="D101" i="40"/>
  <c r="B101" i="40"/>
  <c r="N100" i="40"/>
  <c r="J100" i="40"/>
  <c r="H100" i="40"/>
  <c r="G100" i="40"/>
  <c r="F100" i="40"/>
  <c r="E100" i="40"/>
  <c r="D100" i="40"/>
  <c r="B100" i="40"/>
  <c r="N99" i="40"/>
  <c r="J99" i="40"/>
  <c r="H99" i="40"/>
  <c r="G99" i="40"/>
  <c r="F99" i="40"/>
  <c r="E99" i="40"/>
  <c r="D99" i="40"/>
  <c r="B99" i="40"/>
  <c r="N98" i="40"/>
  <c r="J98" i="40"/>
  <c r="H98" i="40"/>
  <c r="G98" i="40"/>
  <c r="F98" i="40"/>
  <c r="E98" i="40"/>
  <c r="D98" i="40"/>
  <c r="B98" i="40"/>
  <c r="A98" i="40"/>
  <c r="N97" i="40"/>
  <c r="J97" i="40"/>
  <c r="H97" i="40"/>
  <c r="G97" i="40"/>
  <c r="F97" i="40"/>
  <c r="E97" i="40"/>
  <c r="D97" i="40"/>
  <c r="B97" i="40"/>
  <c r="A97" i="40"/>
  <c r="N96" i="40"/>
  <c r="J96" i="40"/>
  <c r="H96" i="40"/>
  <c r="G96" i="40"/>
  <c r="F96" i="40"/>
  <c r="E96" i="40"/>
  <c r="D96" i="40"/>
  <c r="B96" i="40"/>
  <c r="A96" i="40"/>
  <c r="N95" i="40"/>
  <c r="J95" i="40"/>
  <c r="H95" i="40"/>
  <c r="G95" i="40"/>
  <c r="F95" i="40"/>
  <c r="E95" i="40"/>
  <c r="D95" i="40"/>
  <c r="B95" i="40"/>
  <c r="A95" i="40"/>
  <c r="N94" i="40"/>
  <c r="J94" i="40"/>
  <c r="H94" i="40"/>
  <c r="G94" i="40"/>
  <c r="F94" i="40"/>
  <c r="E94" i="40"/>
  <c r="D94" i="40"/>
  <c r="B94" i="40"/>
  <c r="N93" i="40"/>
  <c r="J93" i="40"/>
  <c r="H93" i="40"/>
  <c r="G93" i="40"/>
  <c r="F93" i="40"/>
  <c r="E93" i="40"/>
  <c r="D93" i="40"/>
  <c r="B93" i="40"/>
  <c r="N92" i="40"/>
  <c r="J92" i="40"/>
  <c r="H92" i="40"/>
  <c r="G92" i="40"/>
  <c r="F92" i="40"/>
  <c r="E92" i="40"/>
  <c r="D92" i="40"/>
  <c r="B92" i="40"/>
  <c r="N91" i="40"/>
  <c r="J91" i="40"/>
  <c r="H91" i="40"/>
  <c r="G91" i="40"/>
  <c r="F91" i="40"/>
  <c r="E91" i="40"/>
  <c r="D91" i="40"/>
  <c r="B91" i="40"/>
  <c r="N90" i="40"/>
  <c r="J90" i="40"/>
  <c r="H90" i="40"/>
  <c r="G90" i="40"/>
  <c r="F90" i="40"/>
  <c r="E90" i="40"/>
  <c r="D90" i="40"/>
  <c r="B90" i="40"/>
  <c r="N89" i="40"/>
  <c r="J89" i="40"/>
  <c r="H89" i="40"/>
  <c r="G89" i="40"/>
  <c r="F89" i="40"/>
  <c r="E89" i="40"/>
  <c r="D89" i="40"/>
  <c r="B89" i="40"/>
  <c r="N88" i="40"/>
  <c r="J88" i="40"/>
  <c r="H88" i="40"/>
  <c r="G88" i="40"/>
  <c r="F88" i="40"/>
  <c r="E88" i="40"/>
  <c r="D88" i="40"/>
  <c r="B88" i="40"/>
  <c r="N87" i="40"/>
  <c r="J87" i="40"/>
  <c r="H87" i="40"/>
  <c r="G87" i="40"/>
  <c r="F87" i="40"/>
  <c r="E87" i="40"/>
  <c r="D87" i="40"/>
  <c r="B87" i="40"/>
  <c r="N86" i="40"/>
  <c r="J86" i="40"/>
  <c r="H86" i="40"/>
  <c r="G86" i="40"/>
  <c r="F86" i="40"/>
  <c r="E86" i="40"/>
  <c r="D86" i="40"/>
  <c r="B86" i="40"/>
  <c r="N85" i="40"/>
  <c r="J85" i="40"/>
  <c r="H85" i="40"/>
  <c r="G85" i="40"/>
  <c r="F85" i="40"/>
  <c r="E85" i="40"/>
  <c r="D85" i="40"/>
  <c r="B85" i="40"/>
  <c r="N84" i="40"/>
  <c r="J84" i="40"/>
  <c r="H84" i="40"/>
  <c r="G84" i="40"/>
  <c r="F84" i="40"/>
  <c r="E84" i="40"/>
  <c r="D84" i="40"/>
  <c r="B84" i="40"/>
  <c r="N83" i="40"/>
  <c r="J83" i="40"/>
  <c r="H83" i="40"/>
  <c r="G83" i="40"/>
  <c r="F83" i="40"/>
  <c r="E83" i="40"/>
  <c r="D83" i="40"/>
  <c r="B83" i="40"/>
  <c r="N82" i="40"/>
  <c r="J82" i="40"/>
  <c r="H82" i="40"/>
  <c r="G82" i="40"/>
  <c r="F82" i="40"/>
  <c r="E82" i="40"/>
  <c r="D82" i="40"/>
  <c r="B82" i="40"/>
  <c r="A82" i="40"/>
  <c r="N81" i="40"/>
  <c r="J81" i="40"/>
  <c r="H81" i="40"/>
  <c r="G81" i="40"/>
  <c r="F81" i="40"/>
  <c r="E81" i="40"/>
  <c r="D81" i="40"/>
  <c r="B81" i="40"/>
  <c r="N80" i="40"/>
  <c r="J80" i="40"/>
  <c r="H80" i="40"/>
  <c r="G80" i="40"/>
  <c r="F80" i="40"/>
  <c r="E80" i="40"/>
  <c r="D80" i="40"/>
  <c r="B80" i="40"/>
  <c r="N79" i="40"/>
  <c r="J79" i="40"/>
  <c r="H79" i="40"/>
  <c r="G79" i="40"/>
  <c r="F79" i="40"/>
  <c r="E79" i="40"/>
  <c r="D79" i="40"/>
  <c r="B79" i="40"/>
  <c r="N78" i="40"/>
  <c r="J78" i="40"/>
  <c r="H78" i="40"/>
  <c r="G78" i="40"/>
  <c r="F78" i="40"/>
  <c r="E78" i="40"/>
  <c r="D78" i="40"/>
  <c r="B78" i="40"/>
  <c r="N77" i="40"/>
  <c r="J77" i="40"/>
  <c r="H77" i="40"/>
  <c r="G77" i="40"/>
  <c r="F77" i="40"/>
  <c r="E77" i="40"/>
  <c r="D77" i="40"/>
  <c r="B77" i="40"/>
  <c r="N76" i="40"/>
  <c r="J76" i="40"/>
  <c r="H76" i="40"/>
  <c r="G76" i="40"/>
  <c r="F76" i="40"/>
  <c r="E76" i="40"/>
  <c r="D76" i="40"/>
  <c r="B76" i="40"/>
  <c r="N75" i="40"/>
  <c r="J75" i="40"/>
  <c r="H75" i="40"/>
  <c r="G75" i="40"/>
  <c r="F75" i="40"/>
  <c r="E75" i="40"/>
  <c r="D75" i="40"/>
  <c r="B75" i="40"/>
  <c r="N74" i="40"/>
  <c r="J74" i="40"/>
  <c r="H74" i="40"/>
  <c r="G74" i="40"/>
  <c r="F74" i="40"/>
  <c r="E74" i="40"/>
  <c r="D74" i="40"/>
  <c r="B74" i="40"/>
  <c r="N73" i="40"/>
  <c r="J73" i="40"/>
  <c r="H73" i="40"/>
  <c r="G73" i="40"/>
  <c r="F73" i="40"/>
  <c r="E73" i="40"/>
  <c r="D73" i="40"/>
  <c r="B73" i="40"/>
  <c r="N72" i="40"/>
  <c r="J72" i="40"/>
  <c r="H72" i="40"/>
  <c r="G72" i="40"/>
  <c r="F72" i="40"/>
  <c r="E72" i="40"/>
  <c r="D72" i="40"/>
  <c r="B72" i="40"/>
  <c r="N71" i="40"/>
  <c r="J71" i="40"/>
  <c r="H71" i="40"/>
  <c r="G71" i="40"/>
  <c r="F71" i="40"/>
  <c r="E71" i="40"/>
  <c r="D71" i="40"/>
  <c r="B71" i="40"/>
  <c r="A71" i="40"/>
  <c r="N70" i="40"/>
  <c r="J70" i="40"/>
  <c r="H70" i="40"/>
  <c r="G70" i="40"/>
  <c r="F70" i="40"/>
  <c r="E70" i="40"/>
  <c r="D70" i="40"/>
  <c r="B70" i="40"/>
  <c r="A70" i="40"/>
  <c r="N69" i="40"/>
  <c r="J69" i="40"/>
  <c r="H69" i="40"/>
  <c r="G69" i="40"/>
  <c r="F69" i="40"/>
  <c r="E69" i="40"/>
  <c r="D69" i="40"/>
  <c r="B69" i="40"/>
  <c r="A69" i="40"/>
  <c r="N68" i="40"/>
  <c r="J68" i="40"/>
  <c r="H68" i="40"/>
  <c r="G68" i="40"/>
  <c r="F68" i="40"/>
  <c r="E68" i="40"/>
  <c r="D68" i="40"/>
  <c r="B68" i="40"/>
  <c r="A68" i="40"/>
  <c r="N67" i="40"/>
  <c r="J67" i="40"/>
  <c r="H67" i="40"/>
  <c r="G67" i="40"/>
  <c r="F67" i="40"/>
  <c r="E67" i="40"/>
  <c r="D67" i="40"/>
  <c r="B67" i="40"/>
  <c r="A67" i="40"/>
  <c r="N66" i="40"/>
  <c r="J66" i="40"/>
  <c r="H66" i="40"/>
  <c r="G66" i="40"/>
  <c r="F66" i="40"/>
  <c r="E66" i="40"/>
  <c r="D66" i="40"/>
  <c r="B66" i="40"/>
  <c r="A66" i="40"/>
  <c r="N65" i="40"/>
  <c r="J65" i="40"/>
  <c r="H65" i="40"/>
  <c r="G65" i="40"/>
  <c r="F65" i="40"/>
  <c r="E65" i="40"/>
  <c r="D65" i="40"/>
  <c r="B65" i="40"/>
  <c r="A65" i="40"/>
  <c r="N64" i="40"/>
  <c r="J64" i="40"/>
  <c r="H64" i="40"/>
  <c r="G64" i="40"/>
  <c r="F64" i="40"/>
  <c r="E64" i="40"/>
  <c r="D64" i="40"/>
  <c r="B64" i="40"/>
  <c r="A64" i="40"/>
  <c r="N63" i="40"/>
  <c r="J63" i="40"/>
  <c r="H63" i="40"/>
  <c r="G63" i="40"/>
  <c r="F63" i="40"/>
  <c r="E63" i="40"/>
  <c r="D63" i="40"/>
  <c r="B63" i="40"/>
  <c r="A63" i="40"/>
  <c r="N62" i="40"/>
  <c r="J62" i="40"/>
  <c r="H62" i="40"/>
  <c r="G62" i="40"/>
  <c r="F62" i="40"/>
  <c r="E62" i="40"/>
  <c r="D62" i="40"/>
  <c r="B62" i="40"/>
  <c r="N61" i="40"/>
  <c r="J61" i="40"/>
  <c r="H61" i="40"/>
  <c r="G61" i="40"/>
  <c r="F61" i="40"/>
  <c r="E61" i="40"/>
  <c r="D61" i="40"/>
  <c r="B61" i="40"/>
  <c r="N60" i="40"/>
  <c r="J60" i="40"/>
  <c r="H60" i="40"/>
  <c r="G60" i="40"/>
  <c r="F60" i="40"/>
  <c r="E60" i="40"/>
  <c r="D60" i="40"/>
  <c r="B60" i="40"/>
  <c r="N59" i="40"/>
  <c r="J59" i="40"/>
  <c r="H59" i="40"/>
  <c r="G59" i="40"/>
  <c r="F59" i="40"/>
  <c r="E59" i="40"/>
  <c r="D59" i="40"/>
  <c r="B59" i="40"/>
  <c r="N58" i="40"/>
  <c r="J58" i="40"/>
  <c r="H58" i="40"/>
  <c r="G58" i="40"/>
  <c r="F58" i="40"/>
  <c r="E58" i="40"/>
  <c r="D58" i="40"/>
  <c r="B58" i="40"/>
  <c r="A58" i="40"/>
  <c r="N57" i="40"/>
  <c r="J57" i="40"/>
  <c r="H57" i="40"/>
  <c r="G57" i="40"/>
  <c r="F57" i="40"/>
  <c r="E57" i="40"/>
  <c r="D57" i="40"/>
  <c r="B57" i="40"/>
  <c r="A57" i="40"/>
  <c r="N56" i="40"/>
  <c r="J56" i="40"/>
  <c r="H56" i="40"/>
  <c r="G56" i="40"/>
  <c r="F56" i="40"/>
  <c r="E56" i="40"/>
  <c r="D56" i="40"/>
  <c r="B56" i="40"/>
  <c r="N55" i="40"/>
  <c r="J55" i="40"/>
  <c r="H55" i="40"/>
  <c r="G55" i="40"/>
  <c r="F55" i="40"/>
  <c r="E55" i="40"/>
  <c r="D55" i="40"/>
  <c r="B55" i="40"/>
  <c r="N54" i="40"/>
  <c r="J54" i="40"/>
  <c r="H54" i="40"/>
  <c r="G54" i="40"/>
  <c r="F54" i="40"/>
  <c r="E54" i="40"/>
  <c r="D54" i="40"/>
  <c r="B54" i="40"/>
  <c r="N53" i="40"/>
  <c r="J53" i="40"/>
  <c r="H53" i="40"/>
  <c r="G53" i="40"/>
  <c r="F53" i="40"/>
  <c r="E53" i="40"/>
  <c r="D53" i="40"/>
  <c r="B53" i="40"/>
  <c r="N52" i="40"/>
  <c r="J52" i="40"/>
  <c r="H52" i="40"/>
  <c r="G52" i="40"/>
  <c r="F52" i="40"/>
  <c r="E52" i="40"/>
  <c r="D52" i="40"/>
  <c r="B52" i="40"/>
  <c r="A52" i="40"/>
  <c r="N51" i="40"/>
  <c r="J51" i="40"/>
  <c r="H51" i="40"/>
  <c r="G51" i="40"/>
  <c r="F51" i="40"/>
  <c r="E51" i="40"/>
  <c r="D51" i="40"/>
  <c r="B51" i="40"/>
  <c r="N50" i="40"/>
  <c r="J50" i="40"/>
  <c r="H50" i="40"/>
  <c r="G50" i="40"/>
  <c r="F50" i="40"/>
  <c r="E50" i="40"/>
  <c r="D50" i="40"/>
  <c r="B50" i="40"/>
  <c r="N49" i="40"/>
  <c r="J49" i="40"/>
  <c r="H49" i="40"/>
  <c r="G49" i="40"/>
  <c r="F49" i="40"/>
  <c r="E49" i="40"/>
  <c r="D49" i="40"/>
  <c r="B49" i="40"/>
  <c r="N48" i="40"/>
  <c r="J48" i="40"/>
  <c r="H48" i="40"/>
  <c r="G48" i="40"/>
  <c r="F48" i="40"/>
  <c r="E48" i="40"/>
  <c r="D48" i="40"/>
  <c r="B48" i="40"/>
  <c r="N47" i="40"/>
  <c r="J47" i="40"/>
  <c r="H47" i="40"/>
  <c r="G47" i="40"/>
  <c r="F47" i="40"/>
  <c r="E47" i="40"/>
  <c r="D47" i="40"/>
  <c r="B47" i="40"/>
  <c r="N46" i="40"/>
  <c r="J46" i="40"/>
  <c r="H46" i="40"/>
  <c r="G46" i="40"/>
  <c r="F46" i="40"/>
  <c r="E46" i="40"/>
  <c r="D46" i="40"/>
  <c r="B46" i="40"/>
  <c r="A46" i="40"/>
  <c r="N45" i="40"/>
  <c r="J45" i="40"/>
  <c r="H45" i="40"/>
  <c r="G45" i="40"/>
  <c r="F45" i="40"/>
  <c r="E45" i="40"/>
  <c r="D45" i="40"/>
  <c r="B45" i="40"/>
  <c r="A45" i="40"/>
  <c r="N44" i="40"/>
  <c r="J44" i="40"/>
  <c r="H44" i="40"/>
  <c r="G44" i="40"/>
  <c r="F44" i="40"/>
  <c r="E44" i="40"/>
  <c r="D44" i="40"/>
  <c r="B44" i="40"/>
  <c r="N43" i="40"/>
  <c r="J43" i="40"/>
  <c r="H43" i="40"/>
  <c r="G43" i="40"/>
  <c r="F43" i="40"/>
  <c r="E43" i="40"/>
  <c r="D43" i="40"/>
  <c r="B43" i="40"/>
  <c r="N42" i="40"/>
  <c r="J42" i="40"/>
  <c r="H42" i="40"/>
  <c r="G42" i="40"/>
  <c r="F42" i="40"/>
  <c r="E42" i="40"/>
  <c r="D42" i="40"/>
  <c r="B42" i="40"/>
  <c r="N41" i="40"/>
  <c r="J41" i="40"/>
  <c r="H41" i="40"/>
  <c r="G41" i="40"/>
  <c r="F41" i="40"/>
  <c r="E41" i="40"/>
  <c r="D41" i="40"/>
  <c r="B41" i="40"/>
  <c r="N40" i="40"/>
  <c r="J40" i="40"/>
  <c r="H40" i="40"/>
  <c r="G40" i="40"/>
  <c r="F40" i="40"/>
  <c r="E40" i="40"/>
  <c r="D40" i="40"/>
  <c r="B40" i="40"/>
  <c r="N39" i="40"/>
  <c r="J39" i="40"/>
  <c r="H39" i="40"/>
  <c r="G39" i="40"/>
  <c r="F39" i="40"/>
  <c r="E39" i="40"/>
  <c r="D39" i="40"/>
  <c r="B39" i="40"/>
  <c r="N38" i="40"/>
  <c r="J38" i="40"/>
  <c r="H38" i="40"/>
  <c r="G38" i="40"/>
  <c r="F38" i="40"/>
  <c r="E38" i="40"/>
  <c r="D38" i="40"/>
  <c r="B38" i="40"/>
  <c r="A38" i="40"/>
  <c r="N37" i="40"/>
  <c r="J37" i="40"/>
  <c r="H37" i="40"/>
  <c r="G37" i="40"/>
  <c r="F37" i="40"/>
  <c r="E37" i="40"/>
  <c r="D37" i="40"/>
  <c r="B37" i="40"/>
  <c r="A37" i="40"/>
  <c r="N36" i="40"/>
  <c r="J36" i="40"/>
  <c r="H36" i="40"/>
  <c r="G36" i="40"/>
  <c r="F36" i="40"/>
  <c r="E36" i="40"/>
  <c r="D36" i="40"/>
  <c r="B36" i="40"/>
  <c r="A36" i="40"/>
  <c r="N35" i="40"/>
  <c r="J35" i="40"/>
  <c r="H35" i="40"/>
  <c r="G35" i="40"/>
  <c r="F35" i="40"/>
  <c r="E35" i="40"/>
  <c r="D35" i="40"/>
  <c r="B35" i="40"/>
  <c r="A35" i="40"/>
  <c r="N34" i="40"/>
  <c r="J34" i="40"/>
  <c r="H34" i="40"/>
  <c r="G34" i="40"/>
  <c r="F34" i="40"/>
  <c r="E34" i="40"/>
  <c r="D34" i="40"/>
  <c r="B34" i="40"/>
  <c r="A34" i="40"/>
  <c r="N33" i="40"/>
  <c r="J33" i="40"/>
  <c r="H33" i="40"/>
  <c r="G33" i="40"/>
  <c r="F33" i="40"/>
  <c r="E33" i="40"/>
  <c r="D33" i="40"/>
  <c r="B33" i="40"/>
  <c r="A33" i="40"/>
  <c r="N32" i="40"/>
  <c r="J32" i="40"/>
  <c r="H32" i="40"/>
  <c r="G32" i="40"/>
  <c r="F32" i="40"/>
  <c r="E32" i="40"/>
  <c r="D32" i="40"/>
  <c r="B32" i="40"/>
  <c r="A32" i="40"/>
  <c r="N31" i="40"/>
  <c r="J31" i="40"/>
  <c r="H31" i="40"/>
  <c r="G31" i="40"/>
  <c r="F31" i="40"/>
  <c r="E31" i="40"/>
  <c r="D31" i="40"/>
  <c r="B31" i="40"/>
  <c r="A31" i="40"/>
  <c r="N30" i="40"/>
  <c r="H30" i="40"/>
  <c r="G30" i="40"/>
  <c r="F30" i="40"/>
  <c r="E30" i="40"/>
  <c r="D30" i="40"/>
  <c r="B30" i="40"/>
  <c r="N29" i="40"/>
  <c r="H29" i="40"/>
  <c r="G29" i="40"/>
  <c r="F29" i="40"/>
  <c r="E29" i="40"/>
  <c r="D29" i="40"/>
  <c r="B29" i="40"/>
  <c r="N28" i="40"/>
  <c r="H28" i="40"/>
  <c r="G28" i="40"/>
  <c r="F28" i="40"/>
  <c r="E28" i="40"/>
  <c r="D28" i="40"/>
  <c r="B28" i="40"/>
  <c r="N27" i="40"/>
  <c r="H27" i="40"/>
  <c r="G27" i="40"/>
  <c r="F27" i="40"/>
  <c r="E27" i="40"/>
  <c r="D27" i="40"/>
  <c r="B27" i="40"/>
  <c r="N26" i="40"/>
  <c r="J26" i="40"/>
  <c r="H26" i="40"/>
  <c r="G26" i="40"/>
  <c r="F26" i="40"/>
  <c r="E26" i="40"/>
  <c r="D26" i="40"/>
  <c r="B26" i="40"/>
  <c r="N25" i="40"/>
  <c r="J25" i="40"/>
  <c r="H25" i="40"/>
  <c r="G25" i="40"/>
  <c r="F25" i="40"/>
  <c r="E25" i="40"/>
  <c r="D25" i="40"/>
  <c r="B25" i="40"/>
  <c r="N24" i="40"/>
  <c r="J24" i="40"/>
  <c r="H24" i="40"/>
  <c r="G24" i="40"/>
  <c r="F24" i="40"/>
  <c r="E24" i="40"/>
  <c r="D24" i="40"/>
  <c r="B24" i="40"/>
  <c r="N23" i="40"/>
  <c r="J23" i="40"/>
  <c r="H23" i="40"/>
  <c r="G23" i="40"/>
  <c r="F23" i="40"/>
  <c r="E23" i="40"/>
  <c r="D23" i="40"/>
  <c r="B23" i="40"/>
  <c r="N22" i="40"/>
  <c r="J22" i="40"/>
  <c r="H22" i="40"/>
  <c r="G22" i="40"/>
  <c r="F22" i="40"/>
  <c r="E22" i="40"/>
  <c r="D22" i="40"/>
  <c r="B22" i="40"/>
  <c r="N21" i="40"/>
  <c r="J21" i="40"/>
  <c r="H21" i="40"/>
  <c r="G21" i="40"/>
  <c r="F21" i="40"/>
  <c r="E21" i="40"/>
  <c r="D21" i="40"/>
  <c r="B21" i="40"/>
  <c r="N20" i="40"/>
  <c r="J20" i="40"/>
  <c r="H20" i="40"/>
  <c r="G20" i="40"/>
  <c r="F20" i="40"/>
  <c r="E20" i="40"/>
  <c r="D20" i="40"/>
  <c r="B20" i="40"/>
  <c r="N19" i="40"/>
  <c r="J19" i="40"/>
  <c r="H19" i="40"/>
  <c r="G19" i="40"/>
  <c r="F19" i="40"/>
  <c r="E19" i="40"/>
  <c r="D19" i="40"/>
  <c r="B19" i="40"/>
  <c r="N18" i="40"/>
  <c r="J18" i="40"/>
  <c r="H18" i="40"/>
  <c r="G18" i="40"/>
  <c r="F18" i="40"/>
  <c r="E18" i="40"/>
  <c r="D18" i="40"/>
  <c r="B18" i="40"/>
  <c r="N17" i="40"/>
  <c r="J17" i="40"/>
  <c r="H17" i="40"/>
  <c r="G17" i="40"/>
  <c r="F17" i="40"/>
  <c r="E17" i="40"/>
  <c r="D17" i="40"/>
  <c r="B17" i="40"/>
  <c r="A17" i="40"/>
  <c r="N16" i="40"/>
  <c r="J16" i="40"/>
  <c r="H16" i="40"/>
  <c r="G16" i="40"/>
  <c r="F16" i="40"/>
  <c r="E16" i="40"/>
  <c r="D16" i="40"/>
  <c r="B16" i="40"/>
  <c r="A16" i="40"/>
  <c r="N15" i="40"/>
  <c r="J15" i="40"/>
  <c r="H15" i="40"/>
  <c r="G15" i="40"/>
  <c r="F15" i="40"/>
  <c r="E15" i="40"/>
  <c r="D15" i="40"/>
  <c r="B15" i="40"/>
  <c r="A15" i="40"/>
  <c r="N14" i="40"/>
  <c r="J14" i="40"/>
  <c r="H14" i="40"/>
  <c r="G14" i="40"/>
  <c r="F14" i="40"/>
  <c r="E14" i="40"/>
  <c r="D14" i="40"/>
  <c r="B14" i="40"/>
  <c r="A14" i="40"/>
  <c r="N13" i="40"/>
  <c r="J13" i="40"/>
  <c r="H13" i="40"/>
  <c r="G13" i="40"/>
  <c r="F13" i="40"/>
  <c r="E13" i="40"/>
  <c r="D13" i="40"/>
  <c r="B13" i="40"/>
  <c r="A13" i="40"/>
  <c r="N12" i="40"/>
  <c r="J12" i="40"/>
  <c r="H12" i="40"/>
  <c r="G12" i="40"/>
  <c r="F12" i="40"/>
  <c r="E12" i="40"/>
  <c r="D12" i="40"/>
  <c r="B12" i="40"/>
  <c r="A12" i="40"/>
  <c r="N11" i="40"/>
  <c r="J11" i="40"/>
  <c r="H11" i="40"/>
  <c r="G11" i="40"/>
  <c r="F11" i="40"/>
  <c r="E11" i="40"/>
  <c r="D11" i="40"/>
  <c r="B11" i="40"/>
  <c r="A11" i="40"/>
  <c r="N10" i="40"/>
  <c r="J10" i="40"/>
  <c r="H10" i="40"/>
  <c r="G10" i="40"/>
  <c r="F10" i="40"/>
  <c r="E10" i="40"/>
  <c r="D10" i="40"/>
  <c r="B10" i="40"/>
  <c r="A10" i="40"/>
  <c r="N9" i="40"/>
  <c r="J9" i="40"/>
  <c r="H9" i="40"/>
  <c r="G9" i="40"/>
  <c r="F9" i="40"/>
  <c r="E9" i="40"/>
  <c r="D9" i="40"/>
  <c r="B9" i="40"/>
  <c r="A9" i="40"/>
  <c r="N8" i="40"/>
  <c r="J8" i="40"/>
  <c r="H8" i="40"/>
  <c r="G8" i="40"/>
  <c r="F8" i="40"/>
  <c r="E8" i="40"/>
  <c r="D8" i="40"/>
  <c r="B8" i="40"/>
  <c r="A8" i="40"/>
  <c r="N7" i="40"/>
  <c r="J7" i="40"/>
  <c r="H7" i="40"/>
  <c r="G7" i="40"/>
  <c r="F7" i="40"/>
  <c r="E7" i="40"/>
  <c r="D7" i="40"/>
  <c r="B7" i="40"/>
  <c r="A7" i="40"/>
  <c r="N6" i="40"/>
  <c r="J6" i="40"/>
  <c r="H6" i="40"/>
  <c r="G6" i="40"/>
  <c r="F6" i="40"/>
  <c r="E6" i="40"/>
  <c r="D6" i="40"/>
  <c r="B6" i="40"/>
  <c r="A6" i="40"/>
  <c r="N5" i="40"/>
  <c r="J5" i="40"/>
  <c r="H5" i="40"/>
  <c r="G5" i="40"/>
  <c r="F5" i="40"/>
  <c r="E5" i="40"/>
  <c r="D5" i="40"/>
  <c r="B5" i="40"/>
  <c r="A5" i="40"/>
  <c r="N4" i="40"/>
  <c r="J4" i="40"/>
  <c r="H4" i="40"/>
  <c r="G4" i="40"/>
  <c r="F4" i="40"/>
  <c r="E4" i="40"/>
  <c r="D4" i="40"/>
  <c r="B4" i="40"/>
  <c r="A4" i="40"/>
  <c r="D187" i="39"/>
  <c r="C187" i="39"/>
  <c r="B187" i="39"/>
  <c r="D186" i="39"/>
  <c r="C186" i="39"/>
  <c r="B186" i="39"/>
  <c r="D185" i="39"/>
  <c r="C185" i="39"/>
  <c r="B185" i="39"/>
  <c r="D184" i="39"/>
  <c r="C184" i="39"/>
  <c r="B184" i="39"/>
  <c r="D183" i="39"/>
  <c r="C183" i="39"/>
  <c r="B183" i="39"/>
  <c r="D182" i="39"/>
  <c r="C182" i="39"/>
  <c r="B182" i="39"/>
  <c r="D181" i="39"/>
  <c r="C181" i="39"/>
  <c r="B181" i="39"/>
  <c r="D180" i="39"/>
  <c r="C180" i="39"/>
  <c r="B180" i="39"/>
  <c r="D179" i="39"/>
  <c r="C179" i="39"/>
  <c r="B179" i="39"/>
  <c r="D178" i="39"/>
  <c r="C178" i="39"/>
  <c r="B178" i="39"/>
  <c r="D177" i="39"/>
  <c r="C177" i="39"/>
  <c r="B177" i="39"/>
  <c r="D176" i="39"/>
  <c r="C176" i="39"/>
  <c r="B176" i="39"/>
  <c r="D175" i="39"/>
  <c r="C175" i="39"/>
  <c r="B175" i="39"/>
  <c r="D174" i="39"/>
  <c r="C174" i="39"/>
  <c r="B174" i="39"/>
  <c r="D173" i="39"/>
  <c r="C173" i="39"/>
  <c r="B173" i="39"/>
  <c r="D172" i="39"/>
  <c r="C172" i="39"/>
  <c r="B172" i="39"/>
  <c r="D171" i="39"/>
  <c r="C171" i="39"/>
  <c r="B171" i="39"/>
  <c r="D170" i="39"/>
  <c r="C170" i="39"/>
  <c r="B170" i="39"/>
  <c r="D169" i="39"/>
  <c r="C169" i="39"/>
  <c r="B169" i="39"/>
  <c r="D168" i="39"/>
  <c r="C168" i="39"/>
  <c r="B168" i="39"/>
  <c r="D167" i="39"/>
  <c r="C167" i="39"/>
  <c r="B167" i="39"/>
  <c r="D166" i="39"/>
  <c r="C166" i="39"/>
  <c r="B166" i="39"/>
  <c r="D165" i="39"/>
  <c r="C165" i="39"/>
  <c r="B165" i="39"/>
  <c r="D164" i="39"/>
  <c r="C164" i="39"/>
  <c r="B164" i="39"/>
  <c r="D163" i="39"/>
  <c r="C163" i="39"/>
  <c r="B163" i="39"/>
  <c r="D162" i="39"/>
  <c r="C162" i="39"/>
  <c r="B162" i="39"/>
  <c r="D161" i="39"/>
  <c r="C161" i="39"/>
  <c r="B161" i="39"/>
  <c r="D160" i="39"/>
  <c r="C160" i="39"/>
  <c r="B160" i="39"/>
  <c r="D159" i="39"/>
  <c r="C159" i="39"/>
  <c r="B159" i="39"/>
  <c r="D158" i="39"/>
  <c r="C158" i="39"/>
  <c r="B158" i="39"/>
  <c r="D157" i="39"/>
  <c r="C157" i="39"/>
  <c r="B157" i="39"/>
  <c r="D156" i="39"/>
  <c r="C156" i="39"/>
  <c r="B156" i="39"/>
  <c r="D155" i="39"/>
  <c r="C155" i="39"/>
  <c r="B155" i="39"/>
  <c r="D154" i="39"/>
  <c r="C154" i="39"/>
  <c r="B154" i="39"/>
  <c r="D153" i="39"/>
  <c r="C153" i="39"/>
  <c r="B153" i="39"/>
  <c r="D152" i="39"/>
  <c r="C152" i="39"/>
  <c r="B152" i="39"/>
  <c r="D151" i="39"/>
  <c r="C151" i="39"/>
  <c r="B151" i="39"/>
  <c r="D150" i="39"/>
  <c r="C150" i="39"/>
  <c r="B150" i="39"/>
  <c r="D149" i="39"/>
  <c r="C149" i="39"/>
  <c r="B149" i="39"/>
  <c r="D148" i="39"/>
  <c r="C148" i="39"/>
  <c r="B148" i="39"/>
  <c r="D147" i="39"/>
  <c r="C147" i="39"/>
  <c r="B147" i="39"/>
  <c r="D146" i="39"/>
  <c r="C146" i="39"/>
  <c r="B146" i="39"/>
  <c r="D145" i="39"/>
  <c r="C145" i="39"/>
  <c r="B145" i="39"/>
  <c r="D144" i="39"/>
  <c r="C144" i="39"/>
  <c r="B144" i="39"/>
  <c r="D143" i="39"/>
  <c r="C143" i="39"/>
  <c r="B143" i="39"/>
  <c r="D142" i="39"/>
  <c r="C142" i="39"/>
  <c r="B142" i="39"/>
  <c r="D141" i="39"/>
  <c r="C141" i="39"/>
  <c r="B141" i="39"/>
  <c r="D140" i="39"/>
  <c r="C140" i="39"/>
  <c r="B140" i="39"/>
  <c r="D139" i="39"/>
  <c r="C139" i="39"/>
  <c r="B139" i="39"/>
  <c r="D138" i="39"/>
  <c r="C138" i="39"/>
  <c r="B138" i="39"/>
  <c r="D137" i="39"/>
  <c r="C137" i="39"/>
  <c r="B137" i="39"/>
  <c r="D136" i="39"/>
  <c r="C136" i="39"/>
  <c r="B136" i="39"/>
  <c r="D135" i="39"/>
  <c r="C135" i="39"/>
  <c r="B135" i="39"/>
  <c r="D134" i="39"/>
  <c r="C134" i="39"/>
  <c r="B134" i="39"/>
  <c r="D133" i="39"/>
  <c r="C133" i="39"/>
  <c r="B133" i="39"/>
  <c r="D132" i="39"/>
  <c r="C132" i="39"/>
  <c r="B132" i="39"/>
  <c r="D131" i="39"/>
  <c r="C131" i="39"/>
  <c r="B131" i="39"/>
  <c r="D130" i="39"/>
  <c r="C130" i="39"/>
  <c r="B130" i="39"/>
  <c r="D129" i="39"/>
  <c r="C129" i="39"/>
  <c r="B129" i="39"/>
  <c r="D128" i="39"/>
  <c r="C128" i="39"/>
  <c r="B128" i="39"/>
  <c r="D127" i="39"/>
  <c r="C127" i="39"/>
  <c r="B127" i="39"/>
  <c r="D126" i="39"/>
  <c r="C126" i="39"/>
  <c r="B126" i="39"/>
  <c r="D125" i="39"/>
  <c r="C125" i="39"/>
  <c r="B125" i="39"/>
  <c r="D124" i="39"/>
  <c r="C124" i="39"/>
  <c r="B124" i="39"/>
  <c r="D123" i="39"/>
  <c r="C123" i="39"/>
  <c r="B123" i="39"/>
  <c r="D122" i="39"/>
  <c r="C122" i="39"/>
  <c r="B122" i="39"/>
  <c r="D121" i="39"/>
  <c r="C121" i="39"/>
  <c r="B121" i="39"/>
  <c r="D120" i="39"/>
  <c r="C120" i="39"/>
  <c r="B120" i="39"/>
  <c r="D119" i="39"/>
  <c r="C119" i="39"/>
  <c r="B119" i="39"/>
  <c r="D118" i="39"/>
  <c r="C118" i="39"/>
  <c r="B118" i="39"/>
  <c r="D117" i="39"/>
  <c r="C117" i="39"/>
  <c r="B117" i="39"/>
  <c r="D116" i="39"/>
  <c r="C116" i="39"/>
  <c r="B116" i="39"/>
  <c r="D115" i="39"/>
  <c r="C115" i="39"/>
  <c r="B115" i="39"/>
  <c r="D114" i="39"/>
  <c r="C114" i="39"/>
  <c r="B114" i="39"/>
  <c r="D113" i="39"/>
  <c r="C113" i="39"/>
  <c r="B113" i="39"/>
  <c r="D112" i="39"/>
  <c r="C112" i="39"/>
  <c r="B112" i="39"/>
  <c r="D111" i="39"/>
  <c r="C111" i="39"/>
  <c r="B111" i="39"/>
  <c r="D110" i="39"/>
  <c r="C110" i="39"/>
  <c r="B110" i="39"/>
  <c r="D109" i="39"/>
  <c r="C109" i="39"/>
  <c r="B109" i="39"/>
  <c r="D108" i="39"/>
  <c r="C108" i="39"/>
  <c r="B108" i="39"/>
  <c r="D107" i="39"/>
  <c r="C107" i="39"/>
  <c r="B107" i="39"/>
  <c r="D106" i="39"/>
  <c r="C106" i="39"/>
  <c r="B106" i="39"/>
  <c r="D105" i="39"/>
  <c r="C105" i="39"/>
  <c r="B105" i="39"/>
  <c r="D104" i="39"/>
  <c r="C104" i="39"/>
  <c r="B104" i="39"/>
  <c r="D103" i="39"/>
  <c r="C103" i="39"/>
  <c r="B103" i="39"/>
  <c r="D102" i="39"/>
  <c r="C102" i="39"/>
  <c r="B102" i="39"/>
  <c r="D101" i="39"/>
  <c r="C101" i="39"/>
  <c r="B101" i="39"/>
  <c r="D100" i="39"/>
  <c r="C100" i="39"/>
  <c r="B100" i="39"/>
  <c r="D99" i="39"/>
  <c r="C99" i="39"/>
  <c r="B99" i="39"/>
  <c r="D98" i="39"/>
  <c r="C98" i="39"/>
  <c r="B98" i="39"/>
  <c r="D97" i="39"/>
  <c r="C97" i="39"/>
  <c r="B97" i="39"/>
  <c r="D96" i="39"/>
  <c r="C96" i="39"/>
  <c r="B96" i="39"/>
  <c r="D95" i="39"/>
  <c r="C95" i="39"/>
  <c r="B95" i="39"/>
  <c r="D94" i="39"/>
  <c r="C94" i="39"/>
  <c r="B94" i="39"/>
  <c r="D93" i="39"/>
  <c r="C93" i="39"/>
  <c r="B93" i="39"/>
  <c r="D92" i="39"/>
  <c r="C92" i="39"/>
  <c r="B92" i="39"/>
  <c r="D91" i="39"/>
  <c r="C91" i="39"/>
  <c r="B91" i="39"/>
  <c r="D90" i="39"/>
  <c r="C90" i="39"/>
  <c r="B90" i="39"/>
  <c r="D89" i="39"/>
  <c r="C89" i="39"/>
  <c r="B89" i="39"/>
  <c r="D88" i="39"/>
  <c r="C88" i="39"/>
  <c r="B88" i="39"/>
  <c r="D87" i="39"/>
  <c r="C87" i="39"/>
  <c r="B87" i="39"/>
  <c r="D86" i="39"/>
  <c r="C86" i="39"/>
  <c r="B86" i="39"/>
  <c r="D85" i="39"/>
  <c r="C85" i="39"/>
  <c r="B85" i="39"/>
  <c r="D84" i="39"/>
  <c r="C84" i="39"/>
  <c r="B84" i="39"/>
  <c r="D83" i="39"/>
  <c r="C83" i="39"/>
  <c r="B83" i="39"/>
  <c r="D82" i="39"/>
  <c r="C82" i="39"/>
  <c r="B82" i="39"/>
  <c r="D81" i="39"/>
  <c r="C81" i="39"/>
  <c r="B81" i="39"/>
  <c r="D80" i="39"/>
  <c r="C80" i="39"/>
  <c r="B80" i="39"/>
  <c r="D79" i="39"/>
  <c r="C79" i="39"/>
  <c r="B79" i="39"/>
  <c r="D78" i="39"/>
  <c r="C78" i="39"/>
  <c r="B78" i="39"/>
  <c r="D77" i="39"/>
  <c r="C77" i="39"/>
  <c r="B77" i="39"/>
  <c r="D76" i="39"/>
  <c r="C76" i="39"/>
  <c r="B76" i="39"/>
  <c r="D75" i="39"/>
  <c r="C75" i="39"/>
  <c r="B75" i="39"/>
  <c r="D74" i="39"/>
  <c r="C74" i="39"/>
  <c r="B74" i="39"/>
  <c r="D73" i="39"/>
  <c r="C73" i="39"/>
  <c r="B73" i="39"/>
  <c r="D72" i="39"/>
  <c r="C72" i="39"/>
  <c r="B72" i="39"/>
  <c r="D71" i="39"/>
  <c r="C71" i="39"/>
  <c r="B71" i="39"/>
  <c r="D70" i="39"/>
  <c r="C70" i="39"/>
  <c r="B70" i="39"/>
  <c r="D69" i="39"/>
  <c r="C69" i="39"/>
  <c r="B69" i="39"/>
  <c r="D68" i="39"/>
  <c r="C68" i="39"/>
  <c r="B68" i="39"/>
  <c r="D67" i="39"/>
  <c r="C67" i="39"/>
  <c r="B67" i="39"/>
  <c r="D66" i="39"/>
  <c r="C66" i="39"/>
  <c r="B66" i="39"/>
  <c r="D65" i="39"/>
  <c r="C65" i="39"/>
  <c r="B65" i="39"/>
  <c r="D64" i="39"/>
  <c r="C64" i="39"/>
  <c r="B64" i="39"/>
  <c r="D63" i="39"/>
  <c r="C63" i="39"/>
  <c r="B63" i="39"/>
  <c r="D62" i="39"/>
  <c r="C62" i="39"/>
  <c r="B62" i="39"/>
  <c r="D61" i="39"/>
  <c r="C61" i="39"/>
  <c r="B61" i="39"/>
  <c r="D60" i="39"/>
  <c r="C60" i="39"/>
  <c r="B60" i="39"/>
  <c r="D59" i="39"/>
  <c r="C59" i="39"/>
  <c r="B59" i="39"/>
  <c r="D58" i="39"/>
  <c r="C58" i="39"/>
  <c r="B58" i="39"/>
  <c r="D57" i="39"/>
  <c r="C57" i="39"/>
  <c r="B57" i="39"/>
  <c r="D56" i="39"/>
  <c r="C56" i="39"/>
  <c r="B56" i="39"/>
  <c r="D55" i="39"/>
  <c r="C55" i="39"/>
  <c r="B55" i="39"/>
  <c r="D54" i="39"/>
  <c r="C54" i="39"/>
  <c r="B54" i="39"/>
  <c r="D53" i="39"/>
  <c r="C53" i="39"/>
  <c r="B53" i="39"/>
  <c r="D52" i="39"/>
  <c r="C52" i="39"/>
  <c r="B52" i="39"/>
  <c r="D51" i="39"/>
  <c r="C51" i="39"/>
  <c r="B51" i="39"/>
  <c r="D50" i="39"/>
  <c r="C50" i="39"/>
  <c r="B50" i="39"/>
  <c r="D49" i="39"/>
  <c r="C49" i="39"/>
  <c r="B49" i="39"/>
  <c r="D48" i="39"/>
  <c r="C48" i="39"/>
  <c r="B48" i="39"/>
  <c r="D47" i="39"/>
  <c r="C47" i="39"/>
  <c r="B47" i="39"/>
  <c r="D46" i="39"/>
  <c r="C46" i="39"/>
  <c r="B46" i="39"/>
  <c r="D45" i="39"/>
  <c r="C45" i="39"/>
  <c r="B45" i="39"/>
  <c r="D44" i="39"/>
  <c r="C44" i="39"/>
  <c r="B44" i="39"/>
  <c r="D43" i="39"/>
  <c r="C43" i="39"/>
  <c r="B43" i="39"/>
  <c r="D42" i="39"/>
  <c r="C42" i="39"/>
  <c r="B42" i="39"/>
  <c r="D41" i="39"/>
  <c r="C41" i="39"/>
  <c r="B41" i="39"/>
  <c r="D40" i="39"/>
  <c r="C40" i="39"/>
  <c r="B40" i="39"/>
  <c r="D39" i="39"/>
  <c r="C39" i="39"/>
  <c r="B39" i="39"/>
  <c r="D38" i="39"/>
  <c r="C38" i="39"/>
  <c r="B38" i="39"/>
  <c r="D37" i="39"/>
  <c r="C37" i="39"/>
  <c r="B37" i="39"/>
  <c r="D36" i="39"/>
  <c r="C36" i="39"/>
  <c r="B36" i="39"/>
  <c r="D35" i="39"/>
  <c r="C35" i="39"/>
  <c r="B35" i="39"/>
  <c r="D34" i="39"/>
  <c r="C34" i="39"/>
  <c r="B34" i="39"/>
  <c r="D33" i="39"/>
  <c r="C33" i="39"/>
  <c r="B33" i="39"/>
  <c r="D32" i="39"/>
  <c r="C32" i="39"/>
  <c r="B32" i="39"/>
  <c r="D31" i="39"/>
  <c r="C31" i="39"/>
  <c r="B31" i="39"/>
  <c r="D30" i="39"/>
  <c r="C30" i="39"/>
  <c r="B30" i="39"/>
  <c r="D29" i="39"/>
  <c r="C29" i="39"/>
  <c r="B29" i="39"/>
  <c r="D28" i="39"/>
  <c r="C28" i="39"/>
  <c r="B28" i="39"/>
  <c r="D27" i="39"/>
  <c r="C27" i="39"/>
  <c r="B27" i="39"/>
  <c r="D26" i="39"/>
  <c r="C26" i="39"/>
  <c r="B26" i="39"/>
  <c r="D25" i="39"/>
  <c r="C25" i="39"/>
  <c r="B25" i="39"/>
  <c r="D24" i="39"/>
  <c r="C24" i="39"/>
  <c r="B24" i="39"/>
  <c r="D23" i="39"/>
  <c r="C23" i="39"/>
  <c r="B23" i="39"/>
  <c r="D22" i="39"/>
  <c r="C22" i="39"/>
  <c r="B22" i="39"/>
  <c r="D21" i="39"/>
  <c r="C21" i="39"/>
  <c r="B21" i="39"/>
  <c r="D20" i="39"/>
  <c r="C20" i="39"/>
  <c r="B20" i="39"/>
  <c r="D19" i="39"/>
  <c r="C19" i="39"/>
  <c r="B19" i="39"/>
  <c r="D18" i="39"/>
  <c r="C18" i="39"/>
  <c r="B18" i="39"/>
  <c r="D17" i="39"/>
  <c r="C17" i="39"/>
  <c r="B17" i="39"/>
  <c r="D16" i="39"/>
  <c r="C16" i="39"/>
  <c r="B16" i="39"/>
  <c r="D15" i="39"/>
  <c r="C15" i="39"/>
  <c r="B15" i="39"/>
  <c r="D14" i="39"/>
  <c r="C14" i="39"/>
  <c r="B14" i="39"/>
  <c r="D13" i="39"/>
  <c r="C13" i="39"/>
  <c r="B13" i="39"/>
  <c r="D12" i="39"/>
  <c r="C12" i="39"/>
  <c r="B12" i="39"/>
  <c r="D11" i="39"/>
  <c r="C11" i="39"/>
  <c r="B11" i="39"/>
  <c r="D10" i="39"/>
  <c r="C10" i="39"/>
  <c r="B10" i="39"/>
  <c r="D9" i="39"/>
  <c r="C9" i="39"/>
  <c r="B9" i="39"/>
  <c r="D8" i="39"/>
  <c r="C8" i="39"/>
  <c r="B8" i="39"/>
  <c r="D7" i="39"/>
  <c r="C7" i="39"/>
  <c r="B7" i="39"/>
  <c r="D6" i="39"/>
  <c r="C6" i="39"/>
  <c r="B6" i="39"/>
  <c r="D5" i="39"/>
  <c r="C5" i="39"/>
  <c r="B5" i="39"/>
  <c r="D4" i="39"/>
  <c r="C4" i="39"/>
  <c r="B4" i="39"/>
  <c r="E2" i="39"/>
  <c r="B2" i="39"/>
  <c r="N187" i="38"/>
  <c r="J187" i="38"/>
  <c r="H187" i="38"/>
  <c r="G187" i="38"/>
  <c r="F187" i="38"/>
  <c r="E187" i="38"/>
  <c r="D187" i="38"/>
  <c r="B187" i="38"/>
  <c r="A187" i="38"/>
  <c r="N186" i="38"/>
  <c r="J186" i="38"/>
  <c r="H186" i="38"/>
  <c r="G186" i="38"/>
  <c r="F186" i="38"/>
  <c r="E186" i="38"/>
  <c r="D186" i="38"/>
  <c r="B186" i="38"/>
  <c r="A186" i="38"/>
  <c r="N185" i="38"/>
  <c r="J185" i="38"/>
  <c r="H185" i="38"/>
  <c r="G185" i="38"/>
  <c r="F185" i="38"/>
  <c r="E185" i="38"/>
  <c r="D185" i="38"/>
  <c r="B185" i="38"/>
  <c r="A185" i="38"/>
  <c r="N184" i="38"/>
  <c r="J184" i="38"/>
  <c r="H184" i="38"/>
  <c r="G184" i="38"/>
  <c r="F184" i="38"/>
  <c r="E184" i="38"/>
  <c r="D184" i="38"/>
  <c r="B184" i="38"/>
  <c r="N183" i="38"/>
  <c r="J183" i="38"/>
  <c r="H183" i="38"/>
  <c r="G183" i="38"/>
  <c r="F183" i="38"/>
  <c r="E183" i="38"/>
  <c r="D183" i="38"/>
  <c r="B183" i="38"/>
  <c r="A183" i="38"/>
  <c r="N182" i="38"/>
  <c r="J182" i="38"/>
  <c r="H182" i="38"/>
  <c r="G182" i="38"/>
  <c r="F182" i="38"/>
  <c r="E182" i="38"/>
  <c r="D182" i="38"/>
  <c r="B182" i="38"/>
  <c r="N181" i="38"/>
  <c r="J181" i="38"/>
  <c r="H181" i="38"/>
  <c r="G181" i="38"/>
  <c r="F181" i="38"/>
  <c r="E181" i="38"/>
  <c r="D181" i="38"/>
  <c r="B181" i="38"/>
  <c r="N180" i="38"/>
  <c r="J180" i="38"/>
  <c r="H180" i="38"/>
  <c r="G180" i="38"/>
  <c r="F180" i="38"/>
  <c r="E180" i="38"/>
  <c r="D180" i="38"/>
  <c r="B180" i="38"/>
  <c r="A180" i="38"/>
  <c r="N179" i="38"/>
  <c r="J179" i="38"/>
  <c r="H179" i="38"/>
  <c r="G179" i="38"/>
  <c r="F179" i="38"/>
  <c r="E179" i="38"/>
  <c r="D179" i="38"/>
  <c r="B179" i="38"/>
  <c r="A179" i="38"/>
  <c r="N178" i="38"/>
  <c r="J178" i="38"/>
  <c r="H178" i="38"/>
  <c r="G178" i="38"/>
  <c r="F178" i="38"/>
  <c r="E178" i="38"/>
  <c r="D178" i="38"/>
  <c r="B178" i="38"/>
  <c r="A178" i="38"/>
  <c r="N177" i="38"/>
  <c r="J177" i="38"/>
  <c r="H177" i="38"/>
  <c r="G177" i="38"/>
  <c r="F177" i="38"/>
  <c r="E177" i="38"/>
  <c r="D177" i="38"/>
  <c r="B177" i="38"/>
  <c r="A177" i="38"/>
  <c r="N176" i="38"/>
  <c r="J176" i="38"/>
  <c r="H176" i="38"/>
  <c r="G176" i="38"/>
  <c r="F176" i="38"/>
  <c r="E176" i="38"/>
  <c r="D176" i="38"/>
  <c r="B176" i="38"/>
  <c r="A176" i="38"/>
  <c r="N175" i="38"/>
  <c r="J175" i="38"/>
  <c r="H175" i="38"/>
  <c r="G175" i="38"/>
  <c r="F175" i="38"/>
  <c r="E175" i="38"/>
  <c r="D175" i="38"/>
  <c r="B175" i="38"/>
  <c r="N174" i="38"/>
  <c r="J174" i="38"/>
  <c r="H174" i="38"/>
  <c r="G174" i="38"/>
  <c r="F174" i="38"/>
  <c r="E174" i="38"/>
  <c r="D174" i="38"/>
  <c r="B174" i="38"/>
  <c r="A174" i="38"/>
  <c r="N173" i="38"/>
  <c r="J173" i="38"/>
  <c r="H173" i="38"/>
  <c r="G173" i="38"/>
  <c r="F173" i="38"/>
  <c r="E173" i="38"/>
  <c r="D173" i="38"/>
  <c r="B173" i="38"/>
  <c r="A173" i="38"/>
  <c r="N172" i="38"/>
  <c r="J172" i="38"/>
  <c r="H172" i="38"/>
  <c r="G172" i="38"/>
  <c r="F172" i="38"/>
  <c r="E172" i="38"/>
  <c r="D172" i="38"/>
  <c r="B172" i="38"/>
  <c r="A172" i="38"/>
  <c r="N171" i="38"/>
  <c r="J171" i="38"/>
  <c r="H171" i="38"/>
  <c r="G171" i="38"/>
  <c r="F171" i="38"/>
  <c r="E171" i="38"/>
  <c r="D171" i="38"/>
  <c r="B171" i="38"/>
  <c r="A171" i="38"/>
  <c r="N170" i="38"/>
  <c r="J170" i="38"/>
  <c r="H170" i="38"/>
  <c r="G170" i="38"/>
  <c r="F170" i="38"/>
  <c r="E170" i="38"/>
  <c r="D170" i="38"/>
  <c r="B170" i="38"/>
  <c r="A170" i="38"/>
  <c r="N169" i="38"/>
  <c r="J169" i="38"/>
  <c r="H169" i="38"/>
  <c r="G169" i="38"/>
  <c r="F169" i="38"/>
  <c r="E169" i="38"/>
  <c r="D169" i="38"/>
  <c r="B169" i="38"/>
  <c r="A169" i="38"/>
  <c r="N168" i="38"/>
  <c r="J168" i="38"/>
  <c r="H168" i="38"/>
  <c r="G168" i="38"/>
  <c r="F168" i="38"/>
  <c r="E168" i="38"/>
  <c r="D168" i="38"/>
  <c r="B168" i="38"/>
  <c r="N167" i="38"/>
  <c r="J167" i="38"/>
  <c r="H167" i="38"/>
  <c r="G167" i="38"/>
  <c r="F167" i="38"/>
  <c r="E167" i="38"/>
  <c r="D167" i="38"/>
  <c r="B167" i="38"/>
  <c r="N166" i="38"/>
  <c r="J166" i="38"/>
  <c r="H166" i="38"/>
  <c r="G166" i="38"/>
  <c r="F166" i="38"/>
  <c r="E166" i="38"/>
  <c r="D166" i="38"/>
  <c r="B166" i="38"/>
  <c r="N165" i="38"/>
  <c r="J165" i="38"/>
  <c r="H165" i="38"/>
  <c r="G165" i="38"/>
  <c r="F165" i="38"/>
  <c r="E165" i="38"/>
  <c r="D165" i="38"/>
  <c r="C165" i="38"/>
  <c r="A165" i="39" s="1"/>
  <c r="B165" i="38"/>
  <c r="N164" i="38"/>
  <c r="J164" i="38"/>
  <c r="H164" i="38"/>
  <c r="G164" i="38"/>
  <c r="F164" i="38"/>
  <c r="E164" i="38"/>
  <c r="D164" i="38"/>
  <c r="C164" i="38"/>
  <c r="A164" i="39"/>
  <c r="B164" i="38"/>
  <c r="N163" i="38"/>
  <c r="J163" i="38"/>
  <c r="H163" i="38"/>
  <c r="G163" i="38"/>
  <c r="F163" i="38"/>
  <c r="E163" i="38"/>
  <c r="D163" i="38"/>
  <c r="C163" i="38"/>
  <c r="A163" i="39"/>
  <c r="B163" i="38"/>
  <c r="N162" i="38"/>
  <c r="J162" i="38"/>
  <c r="H162" i="38"/>
  <c r="G162" i="38"/>
  <c r="F162" i="38"/>
  <c r="E162" i="38"/>
  <c r="D162" i="38"/>
  <c r="C162" i="38"/>
  <c r="A162" i="39" s="1"/>
  <c r="B162" i="38"/>
  <c r="N161" i="38"/>
  <c r="J161" i="38"/>
  <c r="H161" i="38"/>
  <c r="G161" i="38"/>
  <c r="F161" i="38"/>
  <c r="E161" i="38"/>
  <c r="D161" i="38"/>
  <c r="B161" i="38"/>
  <c r="N160" i="38"/>
  <c r="J160" i="38"/>
  <c r="H160" i="38"/>
  <c r="G160" i="38"/>
  <c r="F160" i="38"/>
  <c r="E160" i="38"/>
  <c r="D160" i="38"/>
  <c r="B160" i="38"/>
  <c r="A160" i="38"/>
  <c r="N159" i="38"/>
  <c r="J159" i="38"/>
  <c r="H159" i="38"/>
  <c r="G159" i="38"/>
  <c r="F159" i="38"/>
  <c r="E159" i="38"/>
  <c r="D159" i="38"/>
  <c r="B159" i="38"/>
  <c r="A159" i="38"/>
  <c r="N158" i="38"/>
  <c r="J158" i="38"/>
  <c r="H158" i="38"/>
  <c r="G158" i="38"/>
  <c r="F158" i="38"/>
  <c r="E158" i="38"/>
  <c r="D158" i="38"/>
  <c r="B158" i="38"/>
  <c r="A158" i="38"/>
  <c r="N157" i="38"/>
  <c r="J157" i="38"/>
  <c r="H157" i="38"/>
  <c r="G157" i="38"/>
  <c r="F157" i="38"/>
  <c r="E157" i="38"/>
  <c r="D157" i="38"/>
  <c r="B157" i="38"/>
  <c r="N156" i="38"/>
  <c r="J156" i="38"/>
  <c r="H156" i="38"/>
  <c r="G156" i="38"/>
  <c r="F156" i="38"/>
  <c r="E156" i="38"/>
  <c r="D156" i="38"/>
  <c r="B156" i="38"/>
  <c r="N155" i="38"/>
  <c r="J155" i="38"/>
  <c r="H155" i="38"/>
  <c r="G155" i="38"/>
  <c r="F155" i="38"/>
  <c r="E155" i="38"/>
  <c r="D155" i="38"/>
  <c r="B155" i="38"/>
  <c r="N154" i="38"/>
  <c r="J154" i="38"/>
  <c r="H154" i="38"/>
  <c r="G154" i="38"/>
  <c r="F154" i="38"/>
  <c r="E154" i="38"/>
  <c r="D154" i="38"/>
  <c r="B154" i="38"/>
  <c r="N153" i="38"/>
  <c r="J153" i="38"/>
  <c r="H153" i="38"/>
  <c r="G153" i="38"/>
  <c r="F153" i="38"/>
  <c r="E153" i="38"/>
  <c r="D153" i="38"/>
  <c r="B153" i="38"/>
  <c r="N152" i="38"/>
  <c r="J152" i="38"/>
  <c r="H152" i="38"/>
  <c r="G152" i="38"/>
  <c r="F152" i="38"/>
  <c r="E152" i="38"/>
  <c r="D152" i="38"/>
  <c r="B152" i="38"/>
  <c r="N151" i="38"/>
  <c r="J151" i="38"/>
  <c r="H151" i="38"/>
  <c r="G151" i="38"/>
  <c r="F151" i="38"/>
  <c r="E151" i="38"/>
  <c r="D151" i="38"/>
  <c r="B151" i="38"/>
  <c r="N150" i="38"/>
  <c r="J150" i="38"/>
  <c r="H150" i="38"/>
  <c r="G150" i="38"/>
  <c r="F150" i="38"/>
  <c r="E150" i="38"/>
  <c r="D150" i="38"/>
  <c r="B150" i="38"/>
  <c r="N149" i="38"/>
  <c r="J149" i="38"/>
  <c r="H149" i="38"/>
  <c r="G149" i="38"/>
  <c r="F149" i="38"/>
  <c r="E149" i="38"/>
  <c r="D149" i="38"/>
  <c r="B149" i="38"/>
  <c r="N148" i="38"/>
  <c r="J148" i="38"/>
  <c r="H148" i="38"/>
  <c r="G148" i="38"/>
  <c r="F148" i="38"/>
  <c r="E148" i="38"/>
  <c r="D148" i="38"/>
  <c r="B148" i="38"/>
  <c r="N147" i="38"/>
  <c r="J147" i="38"/>
  <c r="H147" i="38"/>
  <c r="G147" i="38"/>
  <c r="F147" i="38"/>
  <c r="E147" i="38"/>
  <c r="D147" i="38"/>
  <c r="B147" i="38"/>
  <c r="N146" i="38"/>
  <c r="J146" i="38"/>
  <c r="H146" i="38"/>
  <c r="G146" i="38"/>
  <c r="F146" i="38"/>
  <c r="E146" i="38"/>
  <c r="D146" i="38"/>
  <c r="B146" i="38"/>
  <c r="N145" i="38"/>
  <c r="J145" i="38"/>
  <c r="H145" i="38"/>
  <c r="G145" i="38"/>
  <c r="F145" i="38"/>
  <c r="E145" i="38"/>
  <c r="D145" i="38"/>
  <c r="B145" i="38"/>
  <c r="N144" i="38"/>
  <c r="J144" i="38"/>
  <c r="H144" i="38"/>
  <c r="G144" i="38"/>
  <c r="F144" i="38"/>
  <c r="E144" i="38"/>
  <c r="D144" i="38"/>
  <c r="B144" i="38"/>
  <c r="N143" i="38"/>
  <c r="J143" i="38"/>
  <c r="H143" i="38"/>
  <c r="G143" i="38"/>
  <c r="F143" i="38"/>
  <c r="E143" i="38"/>
  <c r="D143" i="38"/>
  <c r="B143" i="38"/>
  <c r="N142" i="38"/>
  <c r="J142" i="38"/>
  <c r="H142" i="38"/>
  <c r="G142" i="38"/>
  <c r="F142" i="38"/>
  <c r="E142" i="38"/>
  <c r="D142" i="38"/>
  <c r="B142" i="38"/>
  <c r="N141" i="38"/>
  <c r="J141" i="38"/>
  <c r="H141" i="38"/>
  <c r="G141" i="38"/>
  <c r="F141" i="38"/>
  <c r="E141" i="38"/>
  <c r="D141" i="38"/>
  <c r="B141" i="38"/>
  <c r="N140" i="38"/>
  <c r="J140" i="38"/>
  <c r="H140" i="38"/>
  <c r="G140" i="38"/>
  <c r="F140" i="38"/>
  <c r="E140" i="38"/>
  <c r="D140" i="38"/>
  <c r="B140" i="38"/>
  <c r="N139" i="38"/>
  <c r="J139" i="38"/>
  <c r="H139" i="38"/>
  <c r="G139" i="38"/>
  <c r="F139" i="38"/>
  <c r="E139" i="38"/>
  <c r="D139" i="38"/>
  <c r="B139" i="38"/>
  <c r="N138" i="38"/>
  <c r="J138" i="38"/>
  <c r="H138" i="38"/>
  <c r="G138" i="38"/>
  <c r="F138" i="38"/>
  <c r="E138" i="38"/>
  <c r="D138" i="38"/>
  <c r="B138" i="38"/>
  <c r="A138" i="38"/>
  <c r="N137" i="38"/>
  <c r="J137" i="38"/>
  <c r="H137" i="38"/>
  <c r="G137" i="38"/>
  <c r="F137" i="38"/>
  <c r="E137" i="38"/>
  <c r="D137" i="38"/>
  <c r="B137" i="38"/>
  <c r="A137" i="38"/>
  <c r="N136" i="38"/>
  <c r="J136" i="38"/>
  <c r="H136" i="38"/>
  <c r="G136" i="38"/>
  <c r="F136" i="38"/>
  <c r="E136" i="38"/>
  <c r="D136" i="38"/>
  <c r="B136" i="38"/>
  <c r="A136" i="38"/>
  <c r="N135" i="38"/>
  <c r="J135" i="38"/>
  <c r="H135" i="38"/>
  <c r="G135" i="38"/>
  <c r="F135" i="38"/>
  <c r="E135" i="38"/>
  <c r="D135" i="38"/>
  <c r="B135" i="38"/>
  <c r="A135" i="38"/>
  <c r="N134" i="38"/>
  <c r="J134" i="38"/>
  <c r="H134" i="38"/>
  <c r="G134" i="38"/>
  <c r="F134" i="38"/>
  <c r="E134" i="38"/>
  <c r="D134" i="38"/>
  <c r="B134" i="38"/>
  <c r="N133" i="38"/>
  <c r="J133" i="38"/>
  <c r="H133" i="38"/>
  <c r="G133" i="38"/>
  <c r="F133" i="38"/>
  <c r="E133" i="38"/>
  <c r="D133" i="38"/>
  <c r="B133" i="38"/>
  <c r="N132" i="38"/>
  <c r="J132" i="38"/>
  <c r="H132" i="38"/>
  <c r="G132" i="38"/>
  <c r="F132" i="38"/>
  <c r="E132" i="38"/>
  <c r="D132" i="38"/>
  <c r="B132" i="38"/>
  <c r="N131" i="38"/>
  <c r="J131" i="38"/>
  <c r="H131" i="38"/>
  <c r="G131" i="38"/>
  <c r="F131" i="38"/>
  <c r="E131" i="38"/>
  <c r="D131" i="38"/>
  <c r="B131" i="38"/>
  <c r="N130" i="38"/>
  <c r="J130" i="38"/>
  <c r="H130" i="38"/>
  <c r="G130" i="38"/>
  <c r="F130" i="38"/>
  <c r="E130" i="38"/>
  <c r="D130" i="38"/>
  <c r="B130" i="38"/>
  <c r="N129" i="38"/>
  <c r="J129" i="38"/>
  <c r="H129" i="38"/>
  <c r="G129" i="38"/>
  <c r="F129" i="38"/>
  <c r="E129" i="38"/>
  <c r="D129" i="38"/>
  <c r="B129" i="38"/>
  <c r="N128" i="38"/>
  <c r="J128" i="38"/>
  <c r="H128" i="38"/>
  <c r="G128" i="38"/>
  <c r="F128" i="38"/>
  <c r="E128" i="38"/>
  <c r="D128" i="38"/>
  <c r="B128" i="38"/>
  <c r="N127" i="38"/>
  <c r="J127" i="38"/>
  <c r="H127" i="38"/>
  <c r="G127" i="38"/>
  <c r="F127" i="38"/>
  <c r="E127" i="38"/>
  <c r="D127" i="38"/>
  <c r="B127" i="38"/>
  <c r="N126" i="38"/>
  <c r="J126" i="38"/>
  <c r="H126" i="38"/>
  <c r="G126" i="38"/>
  <c r="F126" i="38"/>
  <c r="E126" i="38"/>
  <c r="D126" i="38"/>
  <c r="B126" i="38"/>
  <c r="N125" i="38"/>
  <c r="J125" i="38"/>
  <c r="H125" i="38"/>
  <c r="G125" i="38"/>
  <c r="F125" i="38"/>
  <c r="E125" i="38"/>
  <c r="D125" i="38"/>
  <c r="B125" i="38"/>
  <c r="N124" i="38"/>
  <c r="J124" i="38"/>
  <c r="H124" i="38"/>
  <c r="G124" i="38"/>
  <c r="F124" i="38"/>
  <c r="E124" i="38"/>
  <c r="D124" i="38"/>
  <c r="B124" i="38"/>
  <c r="N123" i="38"/>
  <c r="J123" i="38"/>
  <c r="H123" i="38"/>
  <c r="G123" i="38"/>
  <c r="F123" i="38"/>
  <c r="E123" i="38"/>
  <c r="D123" i="38"/>
  <c r="B123" i="38"/>
  <c r="N122" i="38"/>
  <c r="J122" i="38"/>
  <c r="H122" i="38"/>
  <c r="G122" i="38"/>
  <c r="F122" i="38"/>
  <c r="E122" i="38"/>
  <c r="D122" i="38"/>
  <c r="B122" i="38"/>
  <c r="N121" i="38"/>
  <c r="J121" i="38"/>
  <c r="H121" i="38"/>
  <c r="G121" i="38"/>
  <c r="F121" i="38"/>
  <c r="E121" i="38"/>
  <c r="D121" i="38"/>
  <c r="B121" i="38"/>
  <c r="N120" i="38"/>
  <c r="J120" i="38"/>
  <c r="H120" i="38"/>
  <c r="G120" i="38"/>
  <c r="F120" i="38"/>
  <c r="E120" i="38"/>
  <c r="D120" i="38"/>
  <c r="B120" i="38"/>
  <c r="N119" i="38"/>
  <c r="J119" i="38"/>
  <c r="H119" i="38"/>
  <c r="G119" i="38"/>
  <c r="F119" i="38"/>
  <c r="E119" i="38"/>
  <c r="D119" i="38"/>
  <c r="B119" i="38"/>
  <c r="N118" i="38"/>
  <c r="J118" i="38"/>
  <c r="H118" i="38"/>
  <c r="G118" i="38"/>
  <c r="F118" i="38"/>
  <c r="E118" i="38"/>
  <c r="D118" i="38"/>
  <c r="B118" i="38"/>
  <c r="A118" i="38"/>
  <c r="N117" i="38"/>
  <c r="J117" i="38"/>
  <c r="H117" i="38"/>
  <c r="G117" i="38"/>
  <c r="F117" i="38"/>
  <c r="E117" i="38"/>
  <c r="D117" i="38"/>
  <c r="B117" i="38"/>
  <c r="A117" i="38"/>
  <c r="N116" i="38"/>
  <c r="J116" i="38"/>
  <c r="H116" i="38"/>
  <c r="G116" i="38"/>
  <c r="F116" i="38"/>
  <c r="E116" i="38"/>
  <c r="D116" i="38"/>
  <c r="B116" i="38"/>
  <c r="A116" i="38"/>
  <c r="N115" i="38"/>
  <c r="J115" i="38"/>
  <c r="H115" i="38"/>
  <c r="G115" i="38"/>
  <c r="F115" i="38"/>
  <c r="E115" i="38"/>
  <c r="D115" i="38"/>
  <c r="B115" i="38"/>
  <c r="A115" i="38"/>
  <c r="N114" i="38"/>
  <c r="J114" i="38"/>
  <c r="H114" i="38"/>
  <c r="G114" i="38"/>
  <c r="F114" i="38"/>
  <c r="E114" i="38"/>
  <c r="D114" i="38"/>
  <c r="B114" i="38"/>
  <c r="A114" i="38"/>
  <c r="N113" i="38"/>
  <c r="J113" i="38"/>
  <c r="H113" i="38"/>
  <c r="G113" i="38"/>
  <c r="F113" i="38"/>
  <c r="E113" i="38"/>
  <c r="D113" i="38"/>
  <c r="B113" i="38"/>
  <c r="A113" i="38"/>
  <c r="N112" i="38"/>
  <c r="J112" i="38"/>
  <c r="H112" i="38"/>
  <c r="G112" i="38"/>
  <c r="F112" i="38"/>
  <c r="E112" i="38"/>
  <c r="D112" i="38"/>
  <c r="B112" i="38"/>
  <c r="A112" i="38"/>
  <c r="N111" i="38"/>
  <c r="J111" i="38"/>
  <c r="H111" i="38"/>
  <c r="G111" i="38"/>
  <c r="F111" i="38"/>
  <c r="E111" i="38"/>
  <c r="D111" i="38"/>
  <c r="B111" i="38"/>
  <c r="A111" i="38"/>
  <c r="N110" i="38"/>
  <c r="J110" i="38"/>
  <c r="H110" i="38"/>
  <c r="G110" i="38"/>
  <c r="F110" i="38"/>
  <c r="E110" i="38"/>
  <c r="D110" i="38"/>
  <c r="B110" i="38"/>
  <c r="N109" i="38"/>
  <c r="J109" i="38"/>
  <c r="H109" i="38"/>
  <c r="G109" i="38"/>
  <c r="F109" i="38"/>
  <c r="E109" i="38"/>
  <c r="D109" i="38"/>
  <c r="B109" i="38"/>
  <c r="N108" i="38"/>
  <c r="J108" i="38"/>
  <c r="H108" i="38"/>
  <c r="G108" i="38"/>
  <c r="F108" i="38"/>
  <c r="E108" i="38"/>
  <c r="D108" i="38"/>
  <c r="B108" i="38"/>
  <c r="N107" i="38"/>
  <c r="J107" i="38"/>
  <c r="H107" i="38"/>
  <c r="G107" i="38"/>
  <c r="F107" i="38"/>
  <c r="E107" i="38"/>
  <c r="D107" i="38"/>
  <c r="B107" i="38"/>
  <c r="N106" i="38"/>
  <c r="J106" i="38"/>
  <c r="H106" i="38"/>
  <c r="G106" i="38"/>
  <c r="F106" i="38"/>
  <c r="E106" i="38"/>
  <c r="D106" i="38"/>
  <c r="B106" i="38"/>
  <c r="N105" i="38"/>
  <c r="J105" i="38"/>
  <c r="H105" i="38"/>
  <c r="G105" i="38"/>
  <c r="F105" i="38"/>
  <c r="E105" i="38"/>
  <c r="D105" i="38"/>
  <c r="B105" i="38"/>
  <c r="N104" i="38"/>
  <c r="J104" i="38"/>
  <c r="H104" i="38"/>
  <c r="G104" i="38"/>
  <c r="F104" i="38"/>
  <c r="E104" i="38"/>
  <c r="D104" i="38"/>
  <c r="B104" i="38"/>
  <c r="N103" i="38"/>
  <c r="J103" i="38"/>
  <c r="H103" i="38"/>
  <c r="G103" i="38"/>
  <c r="F103" i="38"/>
  <c r="E103" i="38"/>
  <c r="D103" i="38"/>
  <c r="B103" i="38"/>
  <c r="N102" i="38"/>
  <c r="J102" i="38"/>
  <c r="H102" i="38"/>
  <c r="G102" i="38"/>
  <c r="F102" i="38"/>
  <c r="E102" i="38"/>
  <c r="D102" i="38"/>
  <c r="B102" i="38"/>
  <c r="N101" i="38"/>
  <c r="J101" i="38"/>
  <c r="H101" i="38"/>
  <c r="G101" i="38"/>
  <c r="F101" i="38"/>
  <c r="E101" i="38"/>
  <c r="D101" i="38"/>
  <c r="B101" i="38"/>
  <c r="N100" i="38"/>
  <c r="J100" i="38"/>
  <c r="H100" i="38"/>
  <c r="G100" i="38"/>
  <c r="F100" i="38"/>
  <c r="E100" i="38"/>
  <c r="D100" i="38"/>
  <c r="B100" i="38"/>
  <c r="N99" i="38"/>
  <c r="J99" i="38"/>
  <c r="H99" i="38"/>
  <c r="G99" i="38"/>
  <c r="F99" i="38"/>
  <c r="E99" i="38"/>
  <c r="D99" i="38"/>
  <c r="B99" i="38"/>
  <c r="N98" i="38"/>
  <c r="J98" i="38"/>
  <c r="H98" i="38"/>
  <c r="G98" i="38"/>
  <c r="F98" i="38"/>
  <c r="E98" i="38"/>
  <c r="D98" i="38"/>
  <c r="B98" i="38"/>
  <c r="A98" i="38"/>
  <c r="N97" i="38"/>
  <c r="J97" i="38"/>
  <c r="H97" i="38"/>
  <c r="G97" i="38"/>
  <c r="F97" i="38"/>
  <c r="E97" i="38"/>
  <c r="D97" i="38"/>
  <c r="B97" i="38"/>
  <c r="A97" i="38"/>
  <c r="N96" i="38"/>
  <c r="J96" i="38"/>
  <c r="H96" i="38"/>
  <c r="G96" i="38"/>
  <c r="F96" i="38"/>
  <c r="E96" i="38"/>
  <c r="D96" i="38"/>
  <c r="B96" i="38"/>
  <c r="A96" i="38"/>
  <c r="N95" i="38"/>
  <c r="J95" i="38"/>
  <c r="H95" i="38"/>
  <c r="G95" i="38"/>
  <c r="F95" i="38"/>
  <c r="E95" i="38"/>
  <c r="D95" i="38"/>
  <c r="B95" i="38"/>
  <c r="A95" i="38"/>
  <c r="N94" i="38"/>
  <c r="J94" i="38"/>
  <c r="H94" i="38"/>
  <c r="G94" i="38"/>
  <c r="F94" i="38"/>
  <c r="E94" i="38"/>
  <c r="D94" i="38"/>
  <c r="B94" i="38"/>
  <c r="N93" i="38"/>
  <c r="J93" i="38"/>
  <c r="H93" i="38"/>
  <c r="G93" i="38"/>
  <c r="F93" i="38"/>
  <c r="E93" i="38"/>
  <c r="D93" i="38"/>
  <c r="B93" i="38"/>
  <c r="N92" i="38"/>
  <c r="J92" i="38"/>
  <c r="H92" i="38"/>
  <c r="G92" i="38"/>
  <c r="F92" i="38"/>
  <c r="E92" i="38"/>
  <c r="D92" i="38"/>
  <c r="B92" i="38"/>
  <c r="N91" i="38"/>
  <c r="J91" i="38"/>
  <c r="H91" i="38"/>
  <c r="G91" i="38"/>
  <c r="F91" i="38"/>
  <c r="E91" i="38"/>
  <c r="D91" i="38"/>
  <c r="B91" i="38"/>
  <c r="N90" i="38"/>
  <c r="J90" i="38"/>
  <c r="H90" i="38"/>
  <c r="G90" i="38"/>
  <c r="F90" i="38"/>
  <c r="E90" i="38"/>
  <c r="D90" i="38"/>
  <c r="B90" i="38"/>
  <c r="N89" i="38"/>
  <c r="J89" i="38"/>
  <c r="H89" i="38"/>
  <c r="G89" i="38"/>
  <c r="F89" i="38"/>
  <c r="E89" i="38"/>
  <c r="D89" i="38"/>
  <c r="B89" i="38"/>
  <c r="N88" i="38"/>
  <c r="J88" i="38"/>
  <c r="H88" i="38"/>
  <c r="G88" i="38"/>
  <c r="F88" i="38"/>
  <c r="E88" i="38"/>
  <c r="D88" i="38"/>
  <c r="B88" i="38"/>
  <c r="N87" i="38"/>
  <c r="J87" i="38"/>
  <c r="H87" i="38"/>
  <c r="G87" i="38"/>
  <c r="F87" i="38"/>
  <c r="E87" i="38"/>
  <c r="D87" i="38"/>
  <c r="B87" i="38"/>
  <c r="N86" i="38"/>
  <c r="J86" i="38"/>
  <c r="H86" i="38"/>
  <c r="G86" i="38"/>
  <c r="F86" i="38"/>
  <c r="E86" i="38"/>
  <c r="D86" i="38"/>
  <c r="B86" i="38"/>
  <c r="N85" i="38"/>
  <c r="J85" i="38"/>
  <c r="H85" i="38"/>
  <c r="G85" i="38"/>
  <c r="F85" i="38"/>
  <c r="E85" i="38"/>
  <c r="D85" i="38"/>
  <c r="B85" i="38"/>
  <c r="N84" i="38"/>
  <c r="J84" i="38"/>
  <c r="H84" i="38"/>
  <c r="G84" i="38"/>
  <c r="F84" i="38"/>
  <c r="E84" i="38"/>
  <c r="D84" i="38"/>
  <c r="B84" i="38"/>
  <c r="N83" i="38"/>
  <c r="J83" i="38"/>
  <c r="H83" i="38"/>
  <c r="G83" i="38"/>
  <c r="F83" i="38"/>
  <c r="E83" i="38"/>
  <c r="D83" i="38"/>
  <c r="B83" i="38"/>
  <c r="N82" i="38"/>
  <c r="J82" i="38"/>
  <c r="H82" i="38"/>
  <c r="G82" i="38"/>
  <c r="F82" i="38"/>
  <c r="E82" i="38"/>
  <c r="D82" i="38"/>
  <c r="B82" i="38"/>
  <c r="A82" i="38"/>
  <c r="N81" i="38"/>
  <c r="J81" i="38"/>
  <c r="H81" i="38"/>
  <c r="G81" i="38"/>
  <c r="F81" i="38"/>
  <c r="E81" i="38"/>
  <c r="D81" i="38"/>
  <c r="B81" i="38"/>
  <c r="N80" i="38"/>
  <c r="J80" i="38"/>
  <c r="H80" i="38"/>
  <c r="G80" i="38"/>
  <c r="F80" i="38"/>
  <c r="E80" i="38"/>
  <c r="D80" i="38"/>
  <c r="B80" i="38"/>
  <c r="N79" i="38"/>
  <c r="J79" i="38"/>
  <c r="H79" i="38"/>
  <c r="G79" i="38"/>
  <c r="F79" i="38"/>
  <c r="E79" i="38"/>
  <c r="D79" i="38"/>
  <c r="B79" i="38"/>
  <c r="N78" i="38"/>
  <c r="J78" i="38"/>
  <c r="H78" i="38"/>
  <c r="G78" i="38"/>
  <c r="F78" i="38"/>
  <c r="E78" i="38"/>
  <c r="D78" i="38"/>
  <c r="B78" i="38"/>
  <c r="N77" i="38"/>
  <c r="J77" i="38"/>
  <c r="H77" i="38"/>
  <c r="G77" i="38"/>
  <c r="F77" i="38"/>
  <c r="E77" i="38"/>
  <c r="D77" i="38"/>
  <c r="B77" i="38"/>
  <c r="N76" i="38"/>
  <c r="J76" i="38"/>
  <c r="H76" i="38"/>
  <c r="G76" i="38"/>
  <c r="F76" i="38"/>
  <c r="E76" i="38"/>
  <c r="D76" i="38"/>
  <c r="B76" i="38"/>
  <c r="N75" i="38"/>
  <c r="J75" i="38"/>
  <c r="H75" i="38"/>
  <c r="G75" i="38"/>
  <c r="F75" i="38"/>
  <c r="E75" i="38"/>
  <c r="D75" i="38"/>
  <c r="B75" i="38"/>
  <c r="N74" i="38"/>
  <c r="J74" i="38"/>
  <c r="H74" i="38"/>
  <c r="G74" i="38"/>
  <c r="F74" i="38"/>
  <c r="E74" i="38"/>
  <c r="D74" i="38"/>
  <c r="B74" i="38"/>
  <c r="N73" i="38"/>
  <c r="J73" i="38"/>
  <c r="H73" i="38"/>
  <c r="G73" i="38"/>
  <c r="F73" i="38"/>
  <c r="E73" i="38"/>
  <c r="D73" i="38"/>
  <c r="B73" i="38"/>
  <c r="N72" i="38"/>
  <c r="J72" i="38"/>
  <c r="H72" i="38"/>
  <c r="G72" i="38"/>
  <c r="F72" i="38"/>
  <c r="E72" i="38"/>
  <c r="D72" i="38"/>
  <c r="B72" i="38"/>
  <c r="N71" i="38"/>
  <c r="J71" i="38"/>
  <c r="H71" i="38"/>
  <c r="G71" i="38"/>
  <c r="F71" i="38"/>
  <c r="E71" i="38"/>
  <c r="D71" i="38"/>
  <c r="B71" i="38"/>
  <c r="A71" i="38"/>
  <c r="N70" i="38"/>
  <c r="J70" i="38"/>
  <c r="H70" i="38"/>
  <c r="G70" i="38"/>
  <c r="F70" i="38"/>
  <c r="E70" i="38"/>
  <c r="D70" i="38"/>
  <c r="B70" i="38"/>
  <c r="A70" i="38"/>
  <c r="N69" i="38"/>
  <c r="J69" i="38"/>
  <c r="H69" i="38"/>
  <c r="G69" i="38"/>
  <c r="F69" i="38"/>
  <c r="E69" i="38"/>
  <c r="D69" i="38"/>
  <c r="B69" i="38"/>
  <c r="A69" i="38"/>
  <c r="N68" i="38"/>
  <c r="J68" i="38"/>
  <c r="H68" i="38"/>
  <c r="G68" i="38"/>
  <c r="F68" i="38"/>
  <c r="E68" i="38"/>
  <c r="D68" i="38"/>
  <c r="B68" i="38"/>
  <c r="A68" i="38"/>
  <c r="N67" i="38"/>
  <c r="J67" i="38"/>
  <c r="H67" i="38"/>
  <c r="G67" i="38"/>
  <c r="F67" i="38"/>
  <c r="E67" i="38"/>
  <c r="D67" i="38"/>
  <c r="B67" i="38"/>
  <c r="A67" i="38"/>
  <c r="N66" i="38"/>
  <c r="J66" i="38"/>
  <c r="H66" i="38"/>
  <c r="G66" i="38"/>
  <c r="F66" i="38"/>
  <c r="E66" i="38"/>
  <c r="D66" i="38"/>
  <c r="B66" i="38"/>
  <c r="A66" i="38"/>
  <c r="N65" i="38"/>
  <c r="J65" i="38"/>
  <c r="H65" i="38"/>
  <c r="G65" i="38"/>
  <c r="F65" i="38"/>
  <c r="E65" i="38"/>
  <c r="D65" i="38"/>
  <c r="B65" i="38"/>
  <c r="A65" i="38"/>
  <c r="N64" i="38"/>
  <c r="J64" i="38"/>
  <c r="H64" i="38"/>
  <c r="G64" i="38"/>
  <c r="F64" i="38"/>
  <c r="E64" i="38"/>
  <c r="D64" i="38"/>
  <c r="B64" i="38"/>
  <c r="A64" i="38"/>
  <c r="N63" i="38"/>
  <c r="J63" i="38"/>
  <c r="H63" i="38"/>
  <c r="G63" i="38"/>
  <c r="F63" i="38"/>
  <c r="E63" i="38"/>
  <c r="D63" i="38"/>
  <c r="B63" i="38"/>
  <c r="A63" i="38"/>
  <c r="N62" i="38"/>
  <c r="J62" i="38"/>
  <c r="H62" i="38"/>
  <c r="G62" i="38"/>
  <c r="F62" i="38"/>
  <c r="E62" i="38"/>
  <c r="D62" i="38"/>
  <c r="B62" i="38"/>
  <c r="N61" i="38"/>
  <c r="J61" i="38"/>
  <c r="H61" i="38"/>
  <c r="G61" i="38"/>
  <c r="F61" i="38"/>
  <c r="E61" i="38"/>
  <c r="D61" i="38"/>
  <c r="B61" i="38"/>
  <c r="N60" i="38"/>
  <c r="J60" i="38"/>
  <c r="H60" i="38"/>
  <c r="G60" i="38"/>
  <c r="F60" i="38"/>
  <c r="E60" i="38"/>
  <c r="D60" i="38"/>
  <c r="B60" i="38"/>
  <c r="N59" i="38"/>
  <c r="J59" i="38"/>
  <c r="H59" i="38"/>
  <c r="G59" i="38"/>
  <c r="F59" i="38"/>
  <c r="E59" i="38"/>
  <c r="D59" i="38"/>
  <c r="B59" i="38"/>
  <c r="N58" i="38"/>
  <c r="J58" i="38"/>
  <c r="H58" i="38"/>
  <c r="G58" i="38"/>
  <c r="F58" i="38"/>
  <c r="E58" i="38"/>
  <c r="D58" i="38"/>
  <c r="B58" i="38"/>
  <c r="A58" i="38"/>
  <c r="N57" i="38"/>
  <c r="J57" i="38"/>
  <c r="H57" i="38"/>
  <c r="G57" i="38"/>
  <c r="F57" i="38"/>
  <c r="E57" i="38"/>
  <c r="D57" i="38"/>
  <c r="B57" i="38"/>
  <c r="A57" i="38"/>
  <c r="N56" i="38"/>
  <c r="J56" i="38"/>
  <c r="H56" i="38"/>
  <c r="G56" i="38"/>
  <c r="F56" i="38"/>
  <c r="E56" i="38"/>
  <c r="D56" i="38"/>
  <c r="B56" i="38"/>
  <c r="N55" i="38"/>
  <c r="J55" i="38"/>
  <c r="H55" i="38"/>
  <c r="G55" i="38"/>
  <c r="F55" i="38"/>
  <c r="E55" i="38"/>
  <c r="D55" i="38"/>
  <c r="B55" i="38"/>
  <c r="N54" i="38"/>
  <c r="J54" i="38"/>
  <c r="H54" i="38"/>
  <c r="G54" i="38"/>
  <c r="F54" i="38"/>
  <c r="E54" i="38"/>
  <c r="D54" i="38"/>
  <c r="B54" i="38"/>
  <c r="N53" i="38"/>
  <c r="J53" i="38"/>
  <c r="H53" i="38"/>
  <c r="G53" i="38"/>
  <c r="F53" i="38"/>
  <c r="E53" i="38"/>
  <c r="D53" i="38"/>
  <c r="B53" i="38"/>
  <c r="N52" i="38"/>
  <c r="J52" i="38"/>
  <c r="H52" i="38"/>
  <c r="G52" i="38"/>
  <c r="F52" i="38"/>
  <c r="E52" i="38"/>
  <c r="D52" i="38"/>
  <c r="B52" i="38"/>
  <c r="A52" i="38"/>
  <c r="N51" i="38"/>
  <c r="J51" i="38"/>
  <c r="H51" i="38"/>
  <c r="G51" i="38"/>
  <c r="F51" i="38"/>
  <c r="E51" i="38"/>
  <c r="D51" i="38"/>
  <c r="B51" i="38"/>
  <c r="N50" i="38"/>
  <c r="J50" i="38"/>
  <c r="H50" i="38"/>
  <c r="G50" i="38"/>
  <c r="F50" i="38"/>
  <c r="E50" i="38"/>
  <c r="D50" i="38"/>
  <c r="B50" i="38"/>
  <c r="N49" i="38"/>
  <c r="J49" i="38"/>
  <c r="H49" i="38"/>
  <c r="G49" i="38"/>
  <c r="F49" i="38"/>
  <c r="E49" i="38"/>
  <c r="D49" i="38"/>
  <c r="B49" i="38"/>
  <c r="N48" i="38"/>
  <c r="J48" i="38"/>
  <c r="H48" i="38"/>
  <c r="G48" i="38"/>
  <c r="F48" i="38"/>
  <c r="E48" i="38"/>
  <c r="D48" i="38"/>
  <c r="B48" i="38"/>
  <c r="N47" i="38"/>
  <c r="J47" i="38"/>
  <c r="H47" i="38"/>
  <c r="G47" i="38"/>
  <c r="F47" i="38"/>
  <c r="E47" i="38"/>
  <c r="D47" i="38"/>
  <c r="B47" i="38"/>
  <c r="N46" i="38"/>
  <c r="J46" i="38"/>
  <c r="H46" i="38"/>
  <c r="G46" i="38"/>
  <c r="F46" i="38"/>
  <c r="E46" i="38"/>
  <c r="D46" i="38"/>
  <c r="B46" i="38"/>
  <c r="A46" i="38"/>
  <c r="N45" i="38"/>
  <c r="J45" i="38"/>
  <c r="H45" i="38"/>
  <c r="G45" i="38"/>
  <c r="F45" i="38"/>
  <c r="E45" i="38"/>
  <c r="D45" i="38"/>
  <c r="B45" i="38"/>
  <c r="A45" i="38"/>
  <c r="N44" i="38"/>
  <c r="J44" i="38"/>
  <c r="H44" i="38"/>
  <c r="G44" i="38"/>
  <c r="F44" i="38"/>
  <c r="E44" i="38"/>
  <c r="D44" i="38"/>
  <c r="B44" i="38"/>
  <c r="N43" i="38"/>
  <c r="J43" i="38"/>
  <c r="H43" i="38"/>
  <c r="G43" i="38"/>
  <c r="F43" i="38"/>
  <c r="E43" i="38"/>
  <c r="D43" i="38"/>
  <c r="B43" i="38"/>
  <c r="N42" i="38"/>
  <c r="J42" i="38"/>
  <c r="H42" i="38"/>
  <c r="G42" i="38"/>
  <c r="F42" i="38"/>
  <c r="E42" i="38"/>
  <c r="D42" i="38"/>
  <c r="B42" i="38"/>
  <c r="N41" i="38"/>
  <c r="J41" i="38"/>
  <c r="H41" i="38"/>
  <c r="G41" i="38"/>
  <c r="F41" i="38"/>
  <c r="E41" i="38"/>
  <c r="D41" i="38"/>
  <c r="B41" i="38"/>
  <c r="N40" i="38"/>
  <c r="J40" i="38"/>
  <c r="H40" i="38"/>
  <c r="G40" i="38"/>
  <c r="F40" i="38"/>
  <c r="E40" i="38"/>
  <c r="D40" i="38"/>
  <c r="B40" i="38"/>
  <c r="N39" i="38"/>
  <c r="J39" i="38"/>
  <c r="H39" i="38"/>
  <c r="G39" i="38"/>
  <c r="F39" i="38"/>
  <c r="E39" i="38"/>
  <c r="D39" i="38"/>
  <c r="B39" i="38"/>
  <c r="N38" i="38"/>
  <c r="J38" i="38"/>
  <c r="H38" i="38"/>
  <c r="G38" i="38"/>
  <c r="F38" i="38"/>
  <c r="E38" i="38"/>
  <c r="D38" i="38"/>
  <c r="B38" i="38"/>
  <c r="A38" i="38"/>
  <c r="N37" i="38"/>
  <c r="J37" i="38"/>
  <c r="H37" i="38"/>
  <c r="G37" i="38"/>
  <c r="F37" i="38"/>
  <c r="E37" i="38"/>
  <c r="D37" i="38"/>
  <c r="B37" i="38"/>
  <c r="A37" i="38"/>
  <c r="N36" i="38"/>
  <c r="J36" i="38"/>
  <c r="H36" i="38"/>
  <c r="G36" i="38"/>
  <c r="F36" i="38"/>
  <c r="E36" i="38"/>
  <c r="D36" i="38"/>
  <c r="B36" i="38"/>
  <c r="A36" i="38"/>
  <c r="N35" i="38"/>
  <c r="J35" i="38"/>
  <c r="H35" i="38"/>
  <c r="G35" i="38"/>
  <c r="F35" i="38"/>
  <c r="E35" i="38"/>
  <c r="D35" i="38"/>
  <c r="B35" i="38"/>
  <c r="A35" i="38"/>
  <c r="N34" i="38"/>
  <c r="J34" i="38"/>
  <c r="H34" i="38"/>
  <c r="G34" i="38"/>
  <c r="F34" i="38"/>
  <c r="E34" i="38"/>
  <c r="D34" i="38"/>
  <c r="B34" i="38"/>
  <c r="A34" i="38"/>
  <c r="N33" i="38"/>
  <c r="J33" i="38"/>
  <c r="H33" i="38"/>
  <c r="G33" i="38"/>
  <c r="F33" i="38"/>
  <c r="E33" i="38"/>
  <c r="D33" i="38"/>
  <c r="B33" i="38"/>
  <c r="A33" i="38"/>
  <c r="N32" i="38"/>
  <c r="J32" i="38"/>
  <c r="H32" i="38"/>
  <c r="G32" i="38"/>
  <c r="F32" i="38"/>
  <c r="E32" i="38"/>
  <c r="D32" i="38"/>
  <c r="B32" i="38"/>
  <c r="A32" i="38"/>
  <c r="N31" i="38"/>
  <c r="J31" i="38"/>
  <c r="H31" i="38"/>
  <c r="G31" i="38"/>
  <c r="F31" i="38"/>
  <c r="E31" i="38"/>
  <c r="D31" i="38"/>
  <c r="B31" i="38"/>
  <c r="A31" i="38"/>
  <c r="N30" i="38"/>
  <c r="J30" i="38"/>
  <c r="H30" i="38"/>
  <c r="G30" i="38"/>
  <c r="F30" i="38"/>
  <c r="E30" i="38"/>
  <c r="D30" i="38"/>
  <c r="B30" i="38"/>
  <c r="N29" i="38"/>
  <c r="J29" i="38"/>
  <c r="H29" i="38"/>
  <c r="G29" i="38"/>
  <c r="F29" i="38"/>
  <c r="E29" i="38"/>
  <c r="D29" i="38"/>
  <c r="B29" i="38"/>
  <c r="N28" i="38"/>
  <c r="J28" i="38"/>
  <c r="H28" i="38"/>
  <c r="G28" i="38"/>
  <c r="F28" i="38"/>
  <c r="E28" i="38"/>
  <c r="D28" i="38"/>
  <c r="B28" i="38"/>
  <c r="N27" i="38"/>
  <c r="J27" i="38"/>
  <c r="H27" i="38"/>
  <c r="G27" i="38"/>
  <c r="F27" i="38"/>
  <c r="E27" i="38"/>
  <c r="D27" i="38"/>
  <c r="B27" i="38"/>
  <c r="N26" i="38"/>
  <c r="J26" i="38"/>
  <c r="H26" i="38"/>
  <c r="G26" i="38"/>
  <c r="F26" i="38"/>
  <c r="E26" i="38"/>
  <c r="D26" i="38"/>
  <c r="B26" i="38"/>
  <c r="N25" i="38"/>
  <c r="J25" i="38"/>
  <c r="H25" i="38"/>
  <c r="G25" i="38"/>
  <c r="F25" i="38"/>
  <c r="E25" i="38"/>
  <c r="D25" i="38"/>
  <c r="B25" i="38"/>
  <c r="N24" i="38"/>
  <c r="J24" i="38"/>
  <c r="H24" i="38"/>
  <c r="G24" i="38"/>
  <c r="F24" i="38"/>
  <c r="E24" i="38"/>
  <c r="D24" i="38"/>
  <c r="B24" i="38"/>
  <c r="N23" i="38"/>
  <c r="J23" i="38"/>
  <c r="H23" i="38"/>
  <c r="G23" i="38"/>
  <c r="F23" i="38"/>
  <c r="E23" i="38"/>
  <c r="D23" i="38"/>
  <c r="B23" i="38"/>
  <c r="N22" i="38"/>
  <c r="J22" i="38"/>
  <c r="H22" i="38"/>
  <c r="G22" i="38"/>
  <c r="F22" i="38"/>
  <c r="E22" i="38"/>
  <c r="D22" i="38"/>
  <c r="B22" i="38"/>
  <c r="N21" i="38"/>
  <c r="J21" i="38"/>
  <c r="H21" i="38"/>
  <c r="G21" i="38"/>
  <c r="F21" i="38"/>
  <c r="E21" i="38"/>
  <c r="D21" i="38"/>
  <c r="B21" i="38"/>
  <c r="N20" i="38"/>
  <c r="J20" i="38"/>
  <c r="H20" i="38"/>
  <c r="G20" i="38"/>
  <c r="F20" i="38"/>
  <c r="E20" i="38"/>
  <c r="D20" i="38"/>
  <c r="B20" i="38"/>
  <c r="N19" i="38"/>
  <c r="J19" i="38"/>
  <c r="H19" i="38"/>
  <c r="G19" i="38"/>
  <c r="F19" i="38"/>
  <c r="E19" i="38"/>
  <c r="D19" i="38"/>
  <c r="B19" i="38"/>
  <c r="N18" i="38"/>
  <c r="J18" i="38"/>
  <c r="H18" i="38"/>
  <c r="G18" i="38"/>
  <c r="F18" i="38"/>
  <c r="E18" i="38"/>
  <c r="D18" i="38"/>
  <c r="B18" i="38"/>
  <c r="N17" i="38"/>
  <c r="J17" i="38"/>
  <c r="H17" i="38"/>
  <c r="G17" i="38"/>
  <c r="F17" i="38"/>
  <c r="E17" i="38"/>
  <c r="D17" i="38"/>
  <c r="B17" i="38"/>
  <c r="A17" i="38"/>
  <c r="N16" i="38"/>
  <c r="J16" i="38"/>
  <c r="H16" i="38"/>
  <c r="G16" i="38"/>
  <c r="F16" i="38"/>
  <c r="E16" i="38"/>
  <c r="D16" i="38"/>
  <c r="B16" i="38"/>
  <c r="A16" i="38"/>
  <c r="N15" i="38"/>
  <c r="J15" i="38"/>
  <c r="H15" i="38"/>
  <c r="G15" i="38"/>
  <c r="F15" i="38"/>
  <c r="E15" i="38"/>
  <c r="D15" i="38"/>
  <c r="B15" i="38"/>
  <c r="A15" i="38"/>
  <c r="N14" i="38"/>
  <c r="J14" i="38"/>
  <c r="H14" i="38"/>
  <c r="G14" i="38"/>
  <c r="F14" i="38"/>
  <c r="E14" i="38"/>
  <c r="D14" i="38"/>
  <c r="B14" i="38"/>
  <c r="A14" i="38"/>
  <c r="N13" i="38"/>
  <c r="J13" i="38"/>
  <c r="H13" i="38"/>
  <c r="G13" i="38"/>
  <c r="F13" i="38"/>
  <c r="E13" i="38"/>
  <c r="D13" i="38"/>
  <c r="B13" i="38"/>
  <c r="A13" i="38"/>
  <c r="N12" i="38"/>
  <c r="J12" i="38"/>
  <c r="H12" i="38"/>
  <c r="G12" i="38"/>
  <c r="F12" i="38"/>
  <c r="E12" i="38"/>
  <c r="D12" i="38"/>
  <c r="B12" i="38"/>
  <c r="A12" i="38"/>
  <c r="N11" i="38"/>
  <c r="J11" i="38"/>
  <c r="H11" i="38"/>
  <c r="G11" i="38"/>
  <c r="F11" i="38"/>
  <c r="E11" i="38"/>
  <c r="D11" i="38"/>
  <c r="B11" i="38"/>
  <c r="A11" i="38"/>
  <c r="N10" i="38"/>
  <c r="J10" i="38"/>
  <c r="H10" i="38"/>
  <c r="G10" i="38"/>
  <c r="F10" i="38"/>
  <c r="E10" i="38"/>
  <c r="D10" i="38"/>
  <c r="B10" i="38"/>
  <c r="A10" i="38"/>
  <c r="N9" i="38"/>
  <c r="J9" i="38"/>
  <c r="H9" i="38"/>
  <c r="G9" i="38"/>
  <c r="F9" i="38"/>
  <c r="E9" i="38"/>
  <c r="D9" i="38"/>
  <c r="B9" i="38"/>
  <c r="A9" i="38"/>
  <c r="N8" i="38"/>
  <c r="J8" i="38"/>
  <c r="H8" i="38"/>
  <c r="G8" i="38"/>
  <c r="F8" i="38"/>
  <c r="E8" i="38"/>
  <c r="D8" i="38"/>
  <c r="B8" i="38"/>
  <c r="A8" i="38"/>
  <c r="N7" i="38"/>
  <c r="J7" i="38"/>
  <c r="H7" i="38"/>
  <c r="G7" i="38"/>
  <c r="F7" i="38"/>
  <c r="E7" i="38"/>
  <c r="D7" i="38"/>
  <c r="B7" i="38"/>
  <c r="A7" i="38"/>
  <c r="N6" i="38"/>
  <c r="J6" i="38"/>
  <c r="H6" i="38"/>
  <c r="G6" i="38"/>
  <c r="F6" i="38"/>
  <c r="E6" i="38"/>
  <c r="D6" i="38"/>
  <c r="B6" i="38"/>
  <c r="A6" i="38"/>
  <c r="N5" i="38"/>
  <c r="J5" i="38"/>
  <c r="H5" i="38"/>
  <c r="G5" i="38"/>
  <c r="F5" i="38"/>
  <c r="E5" i="38"/>
  <c r="D5" i="38"/>
  <c r="B5" i="38"/>
  <c r="A5" i="38"/>
  <c r="N4" i="38"/>
  <c r="J4" i="38"/>
  <c r="H4" i="38"/>
  <c r="G4" i="38"/>
  <c r="F4" i="38"/>
  <c r="E4" i="38"/>
  <c r="D4" i="38"/>
  <c r="B4" i="38"/>
  <c r="A4" i="38"/>
  <c r="D187" i="37"/>
  <c r="C187" i="37"/>
  <c r="B187" i="37"/>
  <c r="D186" i="37"/>
  <c r="C186" i="37"/>
  <c r="B186" i="37"/>
  <c r="D185" i="37"/>
  <c r="C185" i="37"/>
  <c r="B185" i="37"/>
  <c r="D184" i="37"/>
  <c r="C184" i="37"/>
  <c r="B184" i="37"/>
  <c r="D183" i="37"/>
  <c r="C183" i="37"/>
  <c r="B183" i="37"/>
  <c r="D182" i="37"/>
  <c r="C182" i="37"/>
  <c r="B182" i="37"/>
  <c r="D181" i="37"/>
  <c r="C181" i="37"/>
  <c r="B181" i="37"/>
  <c r="D180" i="37"/>
  <c r="C180" i="37"/>
  <c r="B180" i="37"/>
  <c r="D179" i="37"/>
  <c r="C179" i="37"/>
  <c r="B179" i="37"/>
  <c r="D178" i="37"/>
  <c r="C178" i="37"/>
  <c r="B178" i="37"/>
  <c r="D177" i="37"/>
  <c r="C177" i="37"/>
  <c r="B177" i="37"/>
  <c r="D176" i="37"/>
  <c r="C176" i="37"/>
  <c r="B176" i="37"/>
  <c r="D175" i="37"/>
  <c r="C175" i="37"/>
  <c r="B175" i="37"/>
  <c r="D174" i="37"/>
  <c r="C174" i="37"/>
  <c r="B174" i="37"/>
  <c r="D173" i="37"/>
  <c r="C173" i="37"/>
  <c r="B173" i="37"/>
  <c r="D172" i="37"/>
  <c r="C172" i="37"/>
  <c r="B172" i="37"/>
  <c r="D171" i="37"/>
  <c r="C171" i="37"/>
  <c r="B171" i="37"/>
  <c r="D170" i="37"/>
  <c r="C170" i="37"/>
  <c r="B170" i="37"/>
  <c r="D169" i="37"/>
  <c r="C169" i="37"/>
  <c r="B169" i="37"/>
  <c r="D168" i="37"/>
  <c r="C168" i="37"/>
  <c r="B168" i="37"/>
  <c r="D167" i="37"/>
  <c r="C167" i="37"/>
  <c r="B167" i="37"/>
  <c r="D166" i="37"/>
  <c r="C166" i="37"/>
  <c r="B166" i="37"/>
  <c r="D165" i="37"/>
  <c r="C165" i="37"/>
  <c r="B165" i="37"/>
  <c r="D164" i="37"/>
  <c r="C164" i="37"/>
  <c r="B164" i="37"/>
  <c r="D163" i="37"/>
  <c r="C163" i="37"/>
  <c r="B163" i="37"/>
  <c r="D162" i="37"/>
  <c r="C162" i="37"/>
  <c r="B162" i="37"/>
  <c r="D161" i="37"/>
  <c r="C161" i="37"/>
  <c r="B161" i="37"/>
  <c r="D160" i="37"/>
  <c r="C160" i="37"/>
  <c r="B160" i="37"/>
  <c r="D159" i="37"/>
  <c r="C159" i="37"/>
  <c r="B159" i="37"/>
  <c r="D158" i="37"/>
  <c r="C158" i="37"/>
  <c r="B158" i="37"/>
  <c r="D157" i="37"/>
  <c r="C157" i="37"/>
  <c r="B157" i="37"/>
  <c r="D156" i="37"/>
  <c r="C156" i="37"/>
  <c r="B156" i="37"/>
  <c r="D155" i="37"/>
  <c r="C155" i="37"/>
  <c r="B155" i="37"/>
  <c r="D154" i="37"/>
  <c r="C154" i="37"/>
  <c r="B154" i="37"/>
  <c r="D153" i="37"/>
  <c r="C153" i="37"/>
  <c r="B153" i="37"/>
  <c r="D152" i="37"/>
  <c r="C152" i="37"/>
  <c r="B152" i="37"/>
  <c r="D151" i="37"/>
  <c r="C151" i="37"/>
  <c r="B151" i="37"/>
  <c r="D150" i="37"/>
  <c r="C150" i="37"/>
  <c r="B150" i="37"/>
  <c r="D149" i="37"/>
  <c r="C149" i="37"/>
  <c r="B149" i="37"/>
  <c r="D148" i="37"/>
  <c r="C148" i="37"/>
  <c r="B148" i="37"/>
  <c r="D147" i="37"/>
  <c r="C147" i="37"/>
  <c r="B147" i="37"/>
  <c r="D146" i="37"/>
  <c r="C146" i="37"/>
  <c r="B146" i="37"/>
  <c r="D145" i="37"/>
  <c r="C145" i="37"/>
  <c r="B145" i="37"/>
  <c r="D144" i="37"/>
  <c r="C144" i="37"/>
  <c r="B144" i="37"/>
  <c r="D143" i="37"/>
  <c r="C143" i="37"/>
  <c r="B143" i="37"/>
  <c r="D142" i="37"/>
  <c r="C142" i="37"/>
  <c r="B142" i="37"/>
  <c r="D141" i="37"/>
  <c r="C141" i="37"/>
  <c r="B141" i="37"/>
  <c r="D140" i="37"/>
  <c r="C140" i="37"/>
  <c r="B140" i="37"/>
  <c r="D139" i="37"/>
  <c r="C139" i="37"/>
  <c r="B139" i="37"/>
  <c r="D138" i="37"/>
  <c r="C138" i="37"/>
  <c r="B138" i="37"/>
  <c r="D137" i="37"/>
  <c r="C137" i="37"/>
  <c r="B137" i="37"/>
  <c r="D136" i="37"/>
  <c r="C136" i="37"/>
  <c r="B136" i="37"/>
  <c r="D135" i="37"/>
  <c r="C135" i="37"/>
  <c r="B135" i="37"/>
  <c r="D134" i="37"/>
  <c r="C134" i="37"/>
  <c r="B134" i="37"/>
  <c r="D133" i="37"/>
  <c r="C133" i="37"/>
  <c r="B133" i="37"/>
  <c r="D132" i="37"/>
  <c r="C132" i="37"/>
  <c r="B132" i="37"/>
  <c r="D131" i="37"/>
  <c r="C131" i="37"/>
  <c r="B131" i="37"/>
  <c r="D130" i="37"/>
  <c r="C130" i="37"/>
  <c r="B130" i="37"/>
  <c r="D129" i="37"/>
  <c r="C129" i="37"/>
  <c r="B129" i="37"/>
  <c r="D128" i="37"/>
  <c r="C128" i="37"/>
  <c r="B128" i="37"/>
  <c r="D127" i="37"/>
  <c r="C127" i="37"/>
  <c r="B127" i="37"/>
  <c r="D126" i="37"/>
  <c r="C126" i="37"/>
  <c r="B126" i="37"/>
  <c r="D125" i="37"/>
  <c r="C125" i="37"/>
  <c r="B125" i="37"/>
  <c r="D124" i="37"/>
  <c r="C124" i="37"/>
  <c r="B124" i="37"/>
  <c r="D123" i="37"/>
  <c r="C123" i="37"/>
  <c r="B123" i="37"/>
  <c r="D122" i="37"/>
  <c r="C122" i="37"/>
  <c r="B122" i="37"/>
  <c r="D121" i="37"/>
  <c r="C121" i="37"/>
  <c r="B121" i="37"/>
  <c r="D120" i="37"/>
  <c r="C120" i="37"/>
  <c r="B120" i="37"/>
  <c r="D119" i="37"/>
  <c r="C119" i="37"/>
  <c r="B119" i="37"/>
  <c r="D118" i="37"/>
  <c r="C118" i="37"/>
  <c r="B118" i="37"/>
  <c r="D117" i="37"/>
  <c r="C117" i="37"/>
  <c r="B117" i="37"/>
  <c r="D116" i="37"/>
  <c r="C116" i="37"/>
  <c r="B116" i="37"/>
  <c r="D115" i="37"/>
  <c r="C115" i="37"/>
  <c r="B115" i="37"/>
  <c r="D114" i="37"/>
  <c r="C114" i="37"/>
  <c r="B114" i="37"/>
  <c r="D113" i="37"/>
  <c r="C113" i="37"/>
  <c r="B113" i="37"/>
  <c r="D112" i="37"/>
  <c r="C112" i="37"/>
  <c r="B112" i="37"/>
  <c r="D111" i="37"/>
  <c r="C111" i="37"/>
  <c r="B111" i="37"/>
  <c r="D110" i="37"/>
  <c r="C110" i="37"/>
  <c r="B110" i="37"/>
  <c r="D109" i="37"/>
  <c r="C109" i="37"/>
  <c r="B109" i="37"/>
  <c r="D108" i="37"/>
  <c r="C108" i="37"/>
  <c r="B108" i="37"/>
  <c r="D107" i="37"/>
  <c r="C107" i="37"/>
  <c r="B107" i="37"/>
  <c r="D106" i="37"/>
  <c r="C106" i="37"/>
  <c r="B106" i="37"/>
  <c r="D105" i="37"/>
  <c r="C105" i="37"/>
  <c r="B105" i="37"/>
  <c r="D104" i="37"/>
  <c r="C104" i="37"/>
  <c r="B104" i="37"/>
  <c r="D103" i="37"/>
  <c r="C103" i="37"/>
  <c r="B103" i="37"/>
  <c r="D102" i="37"/>
  <c r="C102" i="37"/>
  <c r="B102" i="37"/>
  <c r="D101" i="37"/>
  <c r="C101" i="37"/>
  <c r="B101" i="37"/>
  <c r="D100" i="37"/>
  <c r="C100" i="37"/>
  <c r="B100" i="37"/>
  <c r="D99" i="37"/>
  <c r="C99" i="37"/>
  <c r="B99" i="37"/>
  <c r="D98" i="37"/>
  <c r="C98" i="37"/>
  <c r="B98" i="37"/>
  <c r="D97" i="37"/>
  <c r="C97" i="37"/>
  <c r="B97" i="37"/>
  <c r="D96" i="37"/>
  <c r="C96" i="37"/>
  <c r="B96" i="37"/>
  <c r="D95" i="37"/>
  <c r="C95" i="37"/>
  <c r="B95" i="37"/>
  <c r="D94" i="37"/>
  <c r="C94" i="37"/>
  <c r="B94" i="37"/>
  <c r="D93" i="37"/>
  <c r="C93" i="37"/>
  <c r="B93" i="37"/>
  <c r="D92" i="37"/>
  <c r="C92" i="37"/>
  <c r="B92" i="37"/>
  <c r="D91" i="37"/>
  <c r="C91" i="37"/>
  <c r="B91" i="37"/>
  <c r="D90" i="37"/>
  <c r="C90" i="37"/>
  <c r="B90" i="37"/>
  <c r="D89" i="37"/>
  <c r="C89" i="37"/>
  <c r="B89" i="37"/>
  <c r="D88" i="37"/>
  <c r="C88" i="37"/>
  <c r="B88" i="37"/>
  <c r="D87" i="37"/>
  <c r="C87" i="37"/>
  <c r="B87" i="37"/>
  <c r="D86" i="37"/>
  <c r="C86" i="37"/>
  <c r="B86" i="37"/>
  <c r="D85" i="37"/>
  <c r="C85" i="37"/>
  <c r="B85" i="37"/>
  <c r="D84" i="37"/>
  <c r="C84" i="37"/>
  <c r="B84" i="37"/>
  <c r="D83" i="37"/>
  <c r="C83" i="37"/>
  <c r="B83" i="37"/>
  <c r="D82" i="37"/>
  <c r="C82" i="37"/>
  <c r="B82" i="37"/>
  <c r="D81" i="37"/>
  <c r="C81" i="37"/>
  <c r="B81" i="37"/>
  <c r="D80" i="37"/>
  <c r="C80" i="37"/>
  <c r="B80" i="37"/>
  <c r="D79" i="37"/>
  <c r="C79" i="37"/>
  <c r="B79" i="37"/>
  <c r="D78" i="37"/>
  <c r="C78" i="37"/>
  <c r="B78" i="37"/>
  <c r="D77" i="37"/>
  <c r="C77" i="37"/>
  <c r="B77" i="37"/>
  <c r="D76" i="37"/>
  <c r="C76" i="37"/>
  <c r="B76" i="37"/>
  <c r="D75" i="37"/>
  <c r="C75" i="37"/>
  <c r="B75" i="37"/>
  <c r="D74" i="37"/>
  <c r="C74" i="37"/>
  <c r="B74" i="37"/>
  <c r="D73" i="37"/>
  <c r="C73" i="37"/>
  <c r="B73" i="37"/>
  <c r="D72" i="37"/>
  <c r="C72" i="37"/>
  <c r="B72" i="37"/>
  <c r="D71" i="37"/>
  <c r="C71" i="37"/>
  <c r="B71" i="37"/>
  <c r="D70" i="37"/>
  <c r="C70" i="37"/>
  <c r="B70" i="37"/>
  <c r="D69" i="37"/>
  <c r="C69" i="37"/>
  <c r="B69" i="37"/>
  <c r="D68" i="37"/>
  <c r="C68" i="37"/>
  <c r="B68" i="37"/>
  <c r="D67" i="37"/>
  <c r="C67" i="37"/>
  <c r="B67" i="37"/>
  <c r="D66" i="37"/>
  <c r="C66" i="37"/>
  <c r="B66" i="37"/>
  <c r="D65" i="37"/>
  <c r="C65" i="37"/>
  <c r="B65" i="37"/>
  <c r="D64" i="37"/>
  <c r="C64" i="37"/>
  <c r="B64" i="37"/>
  <c r="D63" i="37"/>
  <c r="C63" i="37"/>
  <c r="B63" i="37"/>
  <c r="D62" i="37"/>
  <c r="C62" i="37"/>
  <c r="B62" i="37"/>
  <c r="D61" i="37"/>
  <c r="C61" i="37"/>
  <c r="B61" i="37"/>
  <c r="D60" i="37"/>
  <c r="C60" i="37"/>
  <c r="B60" i="37"/>
  <c r="D59" i="37"/>
  <c r="C59" i="37"/>
  <c r="B59" i="37"/>
  <c r="D58" i="37"/>
  <c r="C58" i="37"/>
  <c r="B58" i="37"/>
  <c r="D57" i="37"/>
  <c r="C57" i="37"/>
  <c r="B57" i="37"/>
  <c r="D56" i="37"/>
  <c r="C56" i="37"/>
  <c r="B56" i="37"/>
  <c r="D55" i="37"/>
  <c r="C55" i="37"/>
  <c r="B55" i="37"/>
  <c r="D54" i="37"/>
  <c r="C54" i="37"/>
  <c r="B54" i="37"/>
  <c r="D53" i="37"/>
  <c r="C53" i="37"/>
  <c r="B53" i="37"/>
  <c r="D52" i="37"/>
  <c r="C52" i="37"/>
  <c r="B52" i="37"/>
  <c r="D51" i="37"/>
  <c r="C51" i="37"/>
  <c r="B51" i="37"/>
  <c r="D50" i="37"/>
  <c r="C50" i="37"/>
  <c r="B50" i="37"/>
  <c r="D49" i="37"/>
  <c r="C49" i="37"/>
  <c r="B49" i="37"/>
  <c r="D48" i="37"/>
  <c r="C48" i="37"/>
  <c r="B48" i="37"/>
  <c r="D47" i="37"/>
  <c r="C47" i="37"/>
  <c r="B47" i="37"/>
  <c r="D46" i="37"/>
  <c r="C46" i="37"/>
  <c r="B46" i="37"/>
  <c r="D45" i="37"/>
  <c r="C45" i="37"/>
  <c r="B45" i="37"/>
  <c r="D44" i="37"/>
  <c r="C44" i="37"/>
  <c r="B44" i="37"/>
  <c r="D43" i="37"/>
  <c r="C43" i="37"/>
  <c r="B43" i="37"/>
  <c r="D42" i="37"/>
  <c r="C42" i="37"/>
  <c r="B42" i="37"/>
  <c r="D41" i="37"/>
  <c r="C41" i="37"/>
  <c r="B41" i="37"/>
  <c r="D40" i="37"/>
  <c r="C40" i="37"/>
  <c r="B40" i="37"/>
  <c r="D39" i="37"/>
  <c r="C39" i="37"/>
  <c r="B39" i="37"/>
  <c r="D38" i="37"/>
  <c r="C38" i="37"/>
  <c r="B38" i="37"/>
  <c r="D37" i="37"/>
  <c r="C37" i="37"/>
  <c r="B37" i="37"/>
  <c r="D36" i="37"/>
  <c r="C36" i="37"/>
  <c r="B36" i="37"/>
  <c r="D35" i="37"/>
  <c r="C35" i="37"/>
  <c r="B35" i="37"/>
  <c r="D34" i="37"/>
  <c r="C34" i="37"/>
  <c r="B34" i="37"/>
  <c r="D33" i="37"/>
  <c r="C33" i="37"/>
  <c r="B33" i="37"/>
  <c r="D32" i="37"/>
  <c r="C32" i="37"/>
  <c r="B32" i="37"/>
  <c r="D31" i="37"/>
  <c r="C31" i="37"/>
  <c r="B31" i="37"/>
  <c r="D30" i="37"/>
  <c r="C30" i="37"/>
  <c r="B30" i="37"/>
  <c r="D29" i="37"/>
  <c r="C29" i="37"/>
  <c r="B29" i="37"/>
  <c r="D28" i="37"/>
  <c r="C28" i="37"/>
  <c r="B28" i="37"/>
  <c r="D27" i="37"/>
  <c r="C27" i="37"/>
  <c r="B27" i="37"/>
  <c r="D26" i="37"/>
  <c r="C26" i="37"/>
  <c r="B26" i="37"/>
  <c r="D25" i="37"/>
  <c r="C25" i="37"/>
  <c r="B25" i="37"/>
  <c r="D24" i="37"/>
  <c r="C24" i="37"/>
  <c r="B24" i="37"/>
  <c r="D23" i="37"/>
  <c r="C23" i="37"/>
  <c r="B23" i="37"/>
  <c r="D22" i="37"/>
  <c r="C22" i="37"/>
  <c r="B22" i="37"/>
  <c r="D21" i="37"/>
  <c r="C21" i="37"/>
  <c r="B21" i="37"/>
  <c r="D20" i="37"/>
  <c r="C20" i="37"/>
  <c r="B20" i="37"/>
  <c r="D19" i="37"/>
  <c r="C19" i="37"/>
  <c r="B19" i="37"/>
  <c r="D18" i="37"/>
  <c r="C18" i="37"/>
  <c r="B18" i="37"/>
  <c r="D17" i="37"/>
  <c r="C17" i="37"/>
  <c r="B17" i="37"/>
  <c r="D16" i="37"/>
  <c r="C16" i="37"/>
  <c r="B16" i="37"/>
  <c r="D15" i="37"/>
  <c r="C15" i="37"/>
  <c r="B15" i="37"/>
  <c r="D14" i="37"/>
  <c r="C14" i="37"/>
  <c r="B14" i="37"/>
  <c r="D13" i="37"/>
  <c r="C13" i="37"/>
  <c r="B13" i="37"/>
  <c r="D12" i="37"/>
  <c r="C12" i="37"/>
  <c r="B12" i="37"/>
  <c r="D11" i="37"/>
  <c r="C11" i="37"/>
  <c r="B11" i="37"/>
  <c r="D10" i="37"/>
  <c r="C10" i="37"/>
  <c r="B10" i="37"/>
  <c r="D9" i="37"/>
  <c r="C9" i="37"/>
  <c r="B9" i="37"/>
  <c r="D8" i="37"/>
  <c r="C8" i="37"/>
  <c r="B8" i="37"/>
  <c r="D7" i="37"/>
  <c r="C7" i="37"/>
  <c r="B7" i="37"/>
  <c r="D6" i="37"/>
  <c r="C6" i="37"/>
  <c r="B6" i="37"/>
  <c r="D5" i="37"/>
  <c r="C5" i="37"/>
  <c r="B5" i="37"/>
  <c r="D4" i="37"/>
  <c r="C4" i="37"/>
  <c r="B4" i="37"/>
  <c r="E2" i="37"/>
  <c r="B2" i="37"/>
  <c r="N187" i="36"/>
  <c r="J187" i="36"/>
  <c r="H187" i="36"/>
  <c r="G187" i="36"/>
  <c r="F187" i="36"/>
  <c r="E187" i="36"/>
  <c r="D187" i="36"/>
  <c r="B187" i="36"/>
  <c r="A187" i="36"/>
  <c r="N186" i="36"/>
  <c r="J186" i="36"/>
  <c r="H186" i="36"/>
  <c r="G186" i="36"/>
  <c r="F186" i="36"/>
  <c r="E186" i="36"/>
  <c r="D186" i="36"/>
  <c r="B186" i="36"/>
  <c r="A186" i="36"/>
  <c r="N185" i="36"/>
  <c r="J185" i="36"/>
  <c r="H185" i="36"/>
  <c r="G185" i="36"/>
  <c r="F185" i="36"/>
  <c r="E185" i="36"/>
  <c r="D185" i="36"/>
  <c r="B185" i="36"/>
  <c r="A185" i="36"/>
  <c r="N184" i="36"/>
  <c r="J184" i="36"/>
  <c r="H184" i="36"/>
  <c r="G184" i="36"/>
  <c r="F184" i="36"/>
  <c r="E184" i="36"/>
  <c r="D184" i="36"/>
  <c r="B184" i="36"/>
  <c r="N183" i="36"/>
  <c r="J183" i="36"/>
  <c r="H183" i="36"/>
  <c r="G183" i="36"/>
  <c r="F183" i="36"/>
  <c r="E183" i="36"/>
  <c r="D183" i="36"/>
  <c r="B183" i="36"/>
  <c r="A183" i="36"/>
  <c r="N182" i="36"/>
  <c r="J182" i="36"/>
  <c r="H182" i="36"/>
  <c r="G182" i="36"/>
  <c r="F182" i="36"/>
  <c r="E182" i="36"/>
  <c r="D182" i="36"/>
  <c r="B182" i="36"/>
  <c r="N181" i="36"/>
  <c r="J181" i="36"/>
  <c r="H181" i="36"/>
  <c r="G181" i="36"/>
  <c r="F181" i="36"/>
  <c r="E181" i="36"/>
  <c r="D181" i="36"/>
  <c r="B181" i="36"/>
  <c r="N180" i="36"/>
  <c r="J180" i="36"/>
  <c r="H180" i="36"/>
  <c r="G180" i="36"/>
  <c r="F180" i="36"/>
  <c r="E180" i="36"/>
  <c r="D180" i="36"/>
  <c r="B180" i="36"/>
  <c r="A180" i="36"/>
  <c r="N179" i="36"/>
  <c r="J179" i="36"/>
  <c r="H179" i="36"/>
  <c r="G179" i="36"/>
  <c r="F179" i="36"/>
  <c r="E179" i="36"/>
  <c r="D179" i="36"/>
  <c r="B179" i="36"/>
  <c r="A179" i="36"/>
  <c r="N178" i="36"/>
  <c r="J178" i="36"/>
  <c r="H178" i="36"/>
  <c r="G178" i="36"/>
  <c r="F178" i="36"/>
  <c r="E178" i="36"/>
  <c r="D178" i="36"/>
  <c r="B178" i="36"/>
  <c r="A178" i="36"/>
  <c r="N177" i="36"/>
  <c r="J177" i="36"/>
  <c r="H177" i="36"/>
  <c r="G177" i="36"/>
  <c r="F177" i="36"/>
  <c r="E177" i="36"/>
  <c r="D177" i="36"/>
  <c r="B177" i="36"/>
  <c r="A177" i="36"/>
  <c r="N176" i="36"/>
  <c r="J176" i="36"/>
  <c r="H176" i="36"/>
  <c r="G176" i="36"/>
  <c r="F176" i="36"/>
  <c r="E176" i="36"/>
  <c r="D176" i="36"/>
  <c r="B176" i="36"/>
  <c r="A176" i="36"/>
  <c r="N175" i="36"/>
  <c r="J175" i="36"/>
  <c r="H175" i="36"/>
  <c r="G175" i="36"/>
  <c r="F175" i="36"/>
  <c r="E175" i="36"/>
  <c r="D175" i="36"/>
  <c r="B175" i="36"/>
  <c r="N174" i="36"/>
  <c r="J174" i="36"/>
  <c r="H174" i="36"/>
  <c r="G174" i="36"/>
  <c r="F174" i="36"/>
  <c r="E174" i="36"/>
  <c r="D174" i="36"/>
  <c r="B174" i="36"/>
  <c r="A174" i="36"/>
  <c r="N173" i="36"/>
  <c r="J173" i="36"/>
  <c r="H173" i="36"/>
  <c r="G173" i="36"/>
  <c r="F173" i="36"/>
  <c r="E173" i="36"/>
  <c r="D173" i="36"/>
  <c r="B173" i="36"/>
  <c r="A173" i="36"/>
  <c r="N172" i="36"/>
  <c r="J172" i="36"/>
  <c r="H172" i="36"/>
  <c r="G172" i="36"/>
  <c r="F172" i="36"/>
  <c r="E172" i="36"/>
  <c r="D172" i="36"/>
  <c r="B172" i="36"/>
  <c r="A172" i="36"/>
  <c r="N171" i="36"/>
  <c r="J171" i="36"/>
  <c r="H171" i="36"/>
  <c r="G171" i="36"/>
  <c r="F171" i="36"/>
  <c r="E171" i="36"/>
  <c r="D171" i="36"/>
  <c r="B171" i="36"/>
  <c r="A171" i="36"/>
  <c r="N170" i="36"/>
  <c r="J170" i="36"/>
  <c r="H170" i="36"/>
  <c r="G170" i="36"/>
  <c r="F170" i="36"/>
  <c r="E170" i="36"/>
  <c r="D170" i="36"/>
  <c r="B170" i="36"/>
  <c r="A170" i="36"/>
  <c r="N169" i="36"/>
  <c r="J169" i="36"/>
  <c r="H169" i="36"/>
  <c r="G169" i="36"/>
  <c r="F169" i="36"/>
  <c r="E169" i="36"/>
  <c r="D169" i="36"/>
  <c r="B169" i="36"/>
  <c r="A169" i="36"/>
  <c r="N168" i="36"/>
  <c r="J168" i="36"/>
  <c r="H168" i="36"/>
  <c r="G168" i="36"/>
  <c r="F168" i="36"/>
  <c r="E168" i="36"/>
  <c r="D168" i="36"/>
  <c r="B168" i="36"/>
  <c r="N167" i="36"/>
  <c r="J167" i="36"/>
  <c r="H167" i="36"/>
  <c r="G167" i="36"/>
  <c r="F167" i="36"/>
  <c r="E167" i="36"/>
  <c r="D167" i="36"/>
  <c r="B167" i="36"/>
  <c r="N166" i="36"/>
  <c r="J166" i="36"/>
  <c r="H166" i="36"/>
  <c r="G166" i="36"/>
  <c r="F166" i="36"/>
  <c r="E166" i="36"/>
  <c r="D166" i="36"/>
  <c r="B166" i="36"/>
  <c r="N165" i="36"/>
  <c r="J165" i="36"/>
  <c r="H165" i="36"/>
  <c r="G165" i="36"/>
  <c r="F165" i="36"/>
  <c r="E165" i="36"/>
  <c r="D165" i="36"/>
  <c r="C165" i="36"/>
  <c r="A165" i="37" s="1"/>
  <c r="B165" i="36"/>
  <c r="N164" i="36"/>
  <c r="J164" i="36"/>
  <c r="H164" i="36"/>
  <c r="G164" i="36"/>
  <c r="F164" i="36"/>
  <c r="E164" i="36"/>
  <c r="D164" i="36"/>
  <c r="C164" i="36"/>
  <c r="A164" i="37"/>
  <c r="B164" i="36"/>
  <c r="N163" i="36"/>
  <c r="J163" i="36"/>
  <c r="H163" i="36"/>
  <c r="G163" i="36"/>
  <c r="F163" i="36"/>
  <c r="E163" i="36"/>
  <c r="D163" i="36"/>
  <c r="C163" i="36"/>
  <c r="A163" i="37"/>
  <c r="B163" i="36"/>
  <c r="N162" i="36"/>
  <c r="J162" i="36"/>
  <c r="H162" i="36"/>
  <c r="G162" i="36"/>
  <c r="F162" i="36"/>
  <c r="E162" i="36"/>
  <c r="D162" i="36"/>
  <c r="C162" i="36"/>
  <c r="A162" i="37"/>
  <c r="B162" i="36"/>
  <c r="N161" i="36"/>
  <c r="J161" i="36"/>
  <c r="H161" i="36"/>
  <c r="G161" i="36"/>
  <c r="F161" i="36"/>
  <c r="E161" i="36"/>
  <c r="D161" i="36"/>
  <c r="B161" i="36"/>
  <c r="N160" i="36"/>
  <c r="J160" i="36"/>
  <c r="H160" i="36"/>
  <c r="G160" i="36"/>
  <c r="F160" i="36"/>
  <c r="E160" i="36"/>
  <c r="D160" i="36"/>
  <c r="B160" i="36"/>
  <c r="A160" i="36"/>
  <c r="N159" i="36"/>
  <c r="J159" i="36"/>
  <c r="H159" i="36"/>
  <c r="G159" i="36"/>
  <c r="F159" i="36"/>
  <c r="E159" i="36"/>
  <c r="D159" i="36"/>
  <c r="B159" i="36"/>
  <c r="A159" i="36"/>
  <c r="N158" i="36"/>
  <c r="J158" i="36"/>
  <c r="H158" i="36"/>
  <c r="G158" i="36"/>
  <c r="F158" i="36"/>
  <c r="E158" i="36"/>
  <c r="D158" i="36"/>
  <c r="B158" i="36"/>
  <c r="A158" i="36"/>
  <c r="N157" i="36"/>
  <c r="J157" i="36"/>
  <c r="H157" i="36"/>
  <c r="G157" i="36"/>
  <c r="F157" i="36"/>
  <c r="E157" i="36"/>
  <c r="D157" i="36"/>
  <c r="B157" i="36"/>
  <c r="N156" i="36"/>
  <c r="J156" i="36"/>
  <c r="H156" i="36"/>
  <c r="G156" i="36"/>
  <c r="F156" i="36"/>
  <c r="E156" i="36"/>
  <c r="D156" i="36"/>
  <c r="B156" i="36"/>
  <c r="N155" i="36"/>
  <c r="J155" i="36"/>
  <c r="H155" i="36"/>
  <c r="G155" i="36"/>
  <c r="F155" i="36"/>
  <c r="E155" i="36"/>
  <c r="D155" i="36"/>
  <c r="B155" i="36"/>
  <c r="N154" i="36"/>
  <c r="J154" i="36"/>
  <c r="H154" i="36"/>
  <c r="G154" i="36"/>
  <c r="F154" i="36"/>
  <c r="E154" i="36"/>
  <c r="D154" i="36"/>
  <c r="B154" i="36"/>
  <c r="N153" i="36"/>
  <c r="J153" i="36"/>
  <c r="H153" i="36"/>
  <c r="G153" i="36"/>
  <c r="F153" i="36"/>
  <c r="E153" i="36"/>
  <c r="D153" i="36"/>
  <c r="B153" i="36"/>
  <c r="N152" i="36"/>
  <c r="J152" i="36"/>
  <c r="H152" i="36"/>
  <c r="G152" i="36"/>
  <c r="F152" i="36"/>
  <c r="E152" i="36"/>
  <c r="D152" i="36"/>
  <c r="B152" i="36"/>
  <c r="N151" i="36"/>
  <c r="J151" i="36"/>
  <c r="H151" i="36"/>
  <c r="G151" i="36"/>
  <c r="F151" i="36"/>
  <c r="E151" i="36"/>
  <c r="D151" i="36"/>
  <c r="B151" i="36"/>
  <c r="N150" i="36"/>
  <c r="J150" i="36"/>
  <c r="H150" i="36"/>
  <c r="G150" i="36"/>
  <c r="F150" i="36"/>
  <c r="E150" i="36"/>
  <c r="D150" i="36"/>
  <c r="B150" i="36"/>
  <c r="N149" i="36"/>
  <c r="J149" i="36"/>
  <c r="H149" i="36"/>
  <c r="G149" i="36"/>
  <c r="F149" i="36"/>
  <c r="E149" i="36"/>
  <c r="D149" i="36"/>
  <c r="B149" i="36"/>
  <c r="N148" i="36"/>
  <c r="J148" i="36"/>
  <c r="H148" i="36"/>
  <c r="G148" i="36"/>
  <c r="F148" i="36"/>
  <c r="E148" i="36"/>
  <c r="D148" i="36"/>
  <c r="B148" i="36"/>
  <c r="N147" i="36"/>
  <c r="J147" i="36"/>
  <c r="H147" i="36"/>
  <c r="G147" i="36"/>
  <c r="F147" i="36"/>
  <c r="E147" i="36"/>
  <c r="D147" i="36"/>
  <c r="B147" i="36"/>
  <c r="N146" i="36"/>
  <c r="J146" i="36"/>
  <c r="H146" i="36"/>
  <c r="G146" i="36"/>
  <c r="F146" i="36"/>
  <c r="E146" i="36"/>
  <c r="D146" i="36"/>
  <c r="B146" i="36"/>
  <c r="N145" i="36"/>
  <c r="J145" i="36"/>
  <c r="H145" i="36"/>
  <c r="G145" i="36"/>
  <c r="F145" i="36"/>
  <c r="E145" i="36"/>
  <c r="D145" i="36"/>
  <c r="B145" i="36"/>
  <c r="N144" i="36"/>
  <c r="J144" i="36"/>
  <c r="H144" i="36"/>
  <c r="G144" i="36"/>
  <c r="F144" i="36"/>
  <c r="E144" i="36"/>
  <c r="D144" i="36"/>
  <c r="B144" i="36"/>
  <c r="N143" i="36"/>
  <c r="J143" i="36"/>
  <c r="H143" i="36"/>
  <c r="G143" i="36"/>
  <c r="F143" i="36"/>
  <c r="E143" i="36"/>
  <c r="D143" i="36"/>
  <c r="B143" i="36"/>
  <c r="N142" i="36"/>
  <c r="J142" i="36"/>
  <c r="H142" i="36"/>
  <c r="G142" i="36"/>
  <c r="F142" i="36"/>
  <c r="E142" i="36"/>
  <c r="D142" i="36"/>
  <c r="B142" i="36"/>
  <c r="N141" i="36"/>
  <c r="J141" i="36"/>
  <c r="H141" i="36"/>
  <c r="G141" i="36"/>
  <c r="F141" i="36"/>
  <c r="E141" i="36"/>
  <c r="D141" i="36"/>
  <c r="B141" i="36"/>
  <c r="N140" i="36"/>
  <c r="J140" i="36"/>
  <c r="H140" i="36"/>
  <c r="G140" i="36"/>
  <c r="F140" i="36"/>
  <c r="E140" i="36"/>
  <c r="D140" i="36"/>
  <c r="B140" i="36"/>
  <c r="N139" i="36"/>
  <c r="J139" i="36"/>
  <c r="H139" i="36"/>
  <c r="G139" i="36"/>
  <c r="F139" i="36"/>
  <c r="E139" i="36"/>
  <c r="D139" i="36"/>
  <c r="B139" i="36"/>
  <c r="N138" i="36"/>
  <c r="J138" i="36"/>
  <c r="H138" i="36"/>
  <c r="G138" i="36"/>
  <c r="F138" i="36"/>
  <c r="E138" i="36"/>
  <c r="D138" i="36"/>
  <c r="B138" i="36"/>
  <c r="A138" i="36"/>
  <c r="N137" i="36"/>
  <c r="J137" i="36"/>
  <c r="H137" i="36"/>
  <c r="G137" i="36"/>
  <c r="F137" i="36"/>
  <c r="E137" i="36"/>
  <c r="D137" i="36"/>
  <c r="B137" i="36"/>
  <c r="A137" i="36"/>
  <c r="N136" i="36"/>
  <c r="J136" i="36"/>
  <c r="H136" i="36"/>
  <c r="G136" i="36"/>
  <c r="F136" i="36"/>
  <c r="E136" i="36"/>
  <c r="D136" i="36"/>
  <c r="B136" i="36"/>
  <c r="A136" i="36"/>
  <c r="N135" i="36"/>
  <c r="J135" i="36"/>
  <c r="H135" i="36"/>
  <c r="G135" i="36"/>
  <c r="F135" i="36"/>
  <c r="E135" i="36"/>
  <c r="D135" i="36"/>
  <c r="B135" i="36"/>
  <c r="A135" i="36"/>
  <c r="N134" i="36"/>
  <c r="J134" i="36"/>
  <c r="H134" i="36"/>
  <c r="G134" i="36"/>
  <c r="F134" i="36"/>
  <c r="E134" i="36"/>
  <c r="D134" i="36"/>
  <c r="B134" i="36"/>
  <c r="N133" i="36"/>
  <c r="J133" i="36"/>
  <c r="H133" i="36"/>
  <c r="G133" i="36"/>
  <c r="F133" i="36"/>
  <c r="E133" i="36"/>
  <c r="D133" i="36"/>
  <c r="B133" i="36"/>
  <c r="N132" i="36"/>
  <c r="J132" i="36"/>
  <c r="H132" i="36"/>
  <c r="G132" i="36"/>
  <c r="F132" i="36"/>
  <c r="E132" i="36"/>
  <c r="D132" i="36"/>
  <c r="B132" i="36"/>
  <c r="N131" i="36"/>
  <c r="J131" i="36"/>
  <c r="H131" i="36"/>
  <c r="G131" i="36"/>
  <c r="F131" i="36"/>
  <c r="E131" i="36"/>
  <c r="D131" i="36"/>
  <c r="B131" i="36"/>
  <c r="N130" i="36"/>
  <c r="J130" i="36"/>
  <c r="H130" i="36"/>
  <c r="G130" i="36"/>
  <c r="F130" i="36"/>
  <c r="E130" i="36"/>
  <c r="D130" i="36"/>
  <c r="B130" i="36"/>
  <c r="N129" i="36"/>
  <c r="J129" i="36"/>
  <c r="H129" i="36"/>
  <c r="G129" i="36"/>
  <c r="F129" i="36"/>
  <c r="E129" i="36"/>
  <c r="D129" i="36"/>
  <c r="B129" i="36"/>
  <c r="N128" i="36"/>
  <c r="J128" i="36"/>
  <c r="H128" i="36"/>
  <c r="G128" i="36"/>
  <c r="F128" i="36"/>
  <c r="E128" i="36"/>
  <c r="D128" i="36"/>
  <c r="B128" i="36"/>
  <c r="N127" i="36"/>
  <c r="J127" i="36"/>
  <c r="H127" i="36"/>
  <c r="G127" i="36"/>
  <c r="F127" i="36"/>
  <c r="E127" i="36"/>
  <c r="D127" i="36"/>
  <c r="B127" i="36"/>
  <c r="N126" i="36"/>
  <c r="J126" i="36"/>
  <c r="H126" i="36"/>
  <c r="G126" i="36"/>
  <c r="F126" i="36"/>
  <c r="E126" i="36"/>
  <c r="D126" i="36"/>
  <c r="B126" i="36"/>
  <c r="N125" i="36"/>
  <c r="J125" i="36"/>
  <c r="H125" i="36"/>
  <c r="G125" i="36"/>
  <c r="F125" i="36"/>
  <c r="E125" i="36"/>
  <c r="D125" i="36"/>
  <c r="B125" i="36"/>
  <c r="N124" i="36"/>
  <c r="J124" i="36"/>
  <c r="H124" i="36"/>
  <c r="G124" i="36"/>
  <c r="F124" i="36"/>
  <c r="E124" i="36"/>
  <c r="D124" i="36"/>
  <c r="B124" i="36"/>
  <c r="N123" i="36"/>
  <c r="J123" i="36"/>
  <c r="H123" i="36"/>
  <c r="G123" i="36"/>
  <c r="F123" i="36"/>
  <c r="E123" i="36"/>
  <c r="D123" i="36"/>
  <c r="B123" i="36"/>
  <c r="N122" i="36"/>
  <c r="J122" i="36"/>
  <c r="H122" i="36"/>
  <c r="G122" i="36"/>
  <c r="F122" i="36"/>
  <c r="E122" i="36"/>
  <c r="D122" i="36"/>
  <c r="B122" i="36"/>
  <c r="N121" i="36"/>
  <c r="J121" i="36"/>
  <c r="H121" i="36"/>
  <c r="G121" i="36"/>
  <c r="F121" i="36"/>
  <c r="E121" i="36"/>
  <c r="D121" i="36"/>
  <c r="B121" i="36"/>
  <c r="N120" i="36"/>
  <c r="J120" i="36"/>
  <c r="H120" i="36"/>
  <c r="G120" i="36"/>
  <c r="F120" i="36"/>
  <c r="E120" i="36"/>
  <c r="D120" i="36"/>
  <c r="B120" i="36"/>
  <c r="N119" i="36"/>
  <c r="J119" i="36"/>
  <c r="H119" i="36"/>
  <c r="G119" i="36"/>
  <c r="F119" i="36"/>
  <c r="E119" i="36"/>
  <c r="D119" i="36"/>
  <c r="B119" i="36"/>
  <c r="N118" i="36"/>
  <c r="J118" i="36"/>
  <c r="H118" i="36"/>
  <c r="G118" i="36"/>
  <c r="F118" i="36"/>
  <c r="E118" i="36"/>
  <c r="D118" i="36"/>
  <c r="B118" i="36"/>
  <c r="A118" i="36"/>
  <c r="N117" i="36"/>
  <c r="J117" i="36"/>
  <c r="H117" i="36"/>
  <c r="G117" i="36"/>
  <c r="F117" i="36"/>
  <c r="E117" i="36"/>
  <c r="D117" i="36"/>
  <c r="B117" i="36"/>
  <c r="A117" i="36"/>
  <c r="N116" i="36"/>
  <c r="J116" i="36"/>
  <c r="H116" i="36"/>
  <c r="G116" i="36"/>
  <c r="F116" i="36"/>
  <c r="E116" i="36"/>
  <c r="D116" i="36"/>
  <c r="B116" i="36"/>
  <c r="A116" i="36"/>
  <c r="N115" i="36"/>
  <c r="J115" i="36"/>
  <c r="H115" i="36"/>
  <c r="G115" i="36"/>
  <c r="F115" i="36"/>
  <c r="E115" i="36"/>
  <c r="D115" i="36"/>
  <c r="B115" i="36"/>
  <c r="A115" i="36"/>
  <c r="N114" i="36"/>
  <c r="J114" i="36"/>
  <c r="H114" i="36"/>
  <c r="G114" i="36"/>
  <c r="F114" i="36"/>
  <c r="E114" i="36"/>
  <c r="D114" i="36"/>
  <c r="B114" i="36"/>
  <c r="A114" i="36"/>
  <c r="N113" i="36"/>
  <c r="J113" i="36"/>
  <c r="H113" i="36"/>
  <c r="G113" i="36"/>
  <c r="F113" i="36"/>
  <c r="E113" i="36"/>
  <c r="D113" i="36"/>
  <c r="B113" i="36"/>
  <c r="A113" i="36"/>
  <c r="N112" i="36"/>
  <c r="J112" i="36"/>
  <c r="H112" i="36"/>
  <c r="G112" i="36"/>
  <c r="F112" i="36"/>
  <c r="E112" i="36"/>
  <c r="D112" i="36"/>
  <c r="B112" i="36"/>
  <c r="A112" i="36"/>
  <c r="N111" i="36"/>
  <c r="J111" i="36"/>
  <c r="H111" i="36"/>
  <c r="G111" i="36"/>
  <c r="F111" i="36"/>
  <c r="E111" i="36"/>
  <c r="D111" i="36"/>
  <c r="B111" i="36"/>
  <c r="A111" i="36"/>
  <c r="N110" i="36"/>
  <c r="J110" i="36"/>
  <c r="H110" i="36"/>
  <c r="G110" i="36"/>
  <c r="F110" i="36"/>
  <c r="E110" i="36"/>
  <c r="D110" i="36"/>
  <c r="B110" i="36"/>
  <c r="N109" i="36"/>
  <c r="J109" i="36"/>
  <c r="H109" i="36"/>
  <c r="G109" i="36"/>
  <c r="F109" i="36"/>
  <c r="E109" i="36"/>
  <c r="D109" i="36"/>
  <c r="B109" i="36"/>
  <c r="N108" i="36"/>
  <c r="J108" i="36"/>
  <c r="H108" i="36"/>
  <c r="G108" i="36"/>
  <c r="F108" i="36"/>
  <c r="E108" i="36"/>
  <c r="D108" i="36"/>
  <c r="B108" i="36"/>
  <c r="N107" i="36"/>
  <c r="J107" i="36"/>
  <c r="H107" i="36"/>
  <c r="G107" i="36"/>
  <c r="F107" i="36"/>
  <c r="E107" i="36"/>
  <c r="D107" i="36"/>
  <c r="B107" i="36"/>
  <c r="N106" i="36"/>
  <c r="J106" i="36"/>
  <c r="H106" i="36"/>
  <c r="G106" i="36"/>
  <c r="F106" i="36"/>
  <c r="E106" i="36"/>
  <c r="D106" i="36"/>
  <c r="B106" i="36"/>
  <c r="N105" i="36"/>
  <c r="J105" i="36"/>
  <c r="H105" i="36"/>
  <c r="G105" i="36"/>
  <c r="F105" i="36"/>
  <c r="E105" i="36"/>
  <c r="D105" i="36"/>
  <c r="B105" i="36"/>
  <c r="N104" i="36"/>
  <c r="J104" i="36"/>
  <c r="H104" i="36"/>
  <c r="G104" i="36"/>
  <c r="F104" i="36"/>
  <c r="E104" i="36"/>
  <c r="D104" i="36"/>
  <c r="B104" i="36"/>
  <c r="N103" i="36"/>
  <c r="J103" i="36"/>
  <c r="H103" i="36"/>
  <c r="G103" i="36"/>
  <c r="F103" i="36"/>
  <c r="E103" i="36"/>
  <c r="D103" i="36"/>
  <c r="B103" i="36"/>
  <c r="N102" i="36"/>
  <c r="J102" i="36"/>
  <c r="H102" i="36"/>
  <c r="G102" i="36"/>
  <c r="F102" i="36"/>
  <c r="E102" i="36"/>
  <c r="D102" i="36"/>
  <c r="B102" i="36"/>
  <c r="N101" i="36"/>
  <c r="J101" i="36"/>
  <c r="H101" i="36"/>
  <c r="G101" i="36"/>
  <c r="F101" i="36"/>
  <c r="E101" i="36"/>
  <c r="D101" i="36"/>
  <c r="B101" i="36"/>
  <c r="N100" i="36"/>
  <c r="J100" i="36"/>
  <c r="H100" i="36"/>
  <c r="G100" i="36"/>
  <c r="F100" i="36"/>
  <c r="E100" i="36"/>
  <c r="D100" i="36"/>
  <c r="B100" i="36"/>
  <c r="N99" i="36"/>
  <c r="J99" i="36"/>
  <c r="H99" i="36"/>
  <c r="G99" i="36"/>
  <c r="F99" i="36"/>
  <c r="E99" i="36"/>
  <c r="D99" i="36"/>
  <c r="B99" i="36"/>
  <c r="N98" i="36"/>
  <c r="J98" i="36"/>
  <c r="H98" i="36"/>
  <c r="G98" i="36"/>
  <c r="F98" i="36"/>
  <c r="E98" i="36"/>
  <c r="D98" i="36"/>
  <c r="B98" i="36"/>
  <c r="A98" i="36"/>
  <c r="N97" i="36"/>
  <c r="J97" i="36"/>
  <c r="H97" i="36"/>
  <c r="G97" i="36"/>
  <c r="F97" i="36"/>
  <c r="E97" i="36"/>
  <c r="D97" i="36"/>
  <c r="B97" i="36"/>
  <c r="A97" i="36"/>
  <c r="N96" i="36"/>
  <c r="J96" i="36"/>
  <c r="H96" i="36"/>
  <c r="G96" i="36"/>
  <c r="F96" i="36"/>
  <c r="E96" i="36"/>
  <c r="D96" i="36"/>
  <c r="B96" i="36"/>
  <c r="A96" i="36"/>
  <c r="N95" i="36"/>
  <c r="J95" i="36"/>
  <c r="H95" i="36"/>
  <c r="G95" i="36"/>
  <c r="F95" i="36"/>
  <c r="E95" i="36"/>
  <c r="D95" i="36"/>
  <c r="B95" i="36"/>
  <c r="A95" i="36"/>
  <c r="N94" i="36"/>
  <c r="J94" i="36"/>
  <c r="H94" i="36"/>
  <c r="G94" i="36"/>
  <c r="F94" i="36"/>
  <c r="E94" i="36"/>
  <c r="D94" i="36"/>
  <c r="B94" i="36"/>
  <c r="N93" i="36"/>
  <c r="J93" i="36"/>
  <c r="H93" i="36"/>
  <c r="G93" i="36"/>
  <c r="F93" i="36"/>
  <c r="E93" i="36"/>
  <c r="D93" i="36"/>
  <c r="B93" i="36"/>
  <c r="N92" i="36"/>
  <c r="J92" i="36"/>
  <c r="H92" i="36"/>
  <c r="G92" i="36"/>
  <c r="F92" i="36"/>
  <c r="E92" i="36"/>
  <c r="D92" i="36"/>
  <c r="B92" i="36"/>
  <c r="N91" i="36"/>
  <c r="J91" i="36"/>
  <c r="H91" i="36"/>
  <c r="G91" i="36"/>
  <c r="F91" i="36"/>
  <c r="E91" i="36"/>
  <c r="D91" i="36"/>
  <c r="B91" i="36"/>
  <c r="N90" i="36"/>
  <c r="J90" i="36"/>
  <c r="H90" i="36"/>
  <c r="G90" i="36"/>
  <c r="F90" i="36"/>
  <c r="E90" i="36"/>
  <c r="D90" i="36"/>
  <c r="B90" i="36"/>
  <c r="N89" i="36"/>
  <c r="J89" i="36"/>
  <c r="H89" i="36"/>
  <c r="G89" i="36"/>
  <c r="F89" i="36"/>
  <c r="E89" i="36"/>
  <c r="D89" i="36"/>
  <c r="B89" i="36"/>
  <c r="N88" i="36"/>
  <c r="J88" i="36"/>
  <c r="H88" i="36"/>
  <c r="G88" i="36"/>
  <c r="F88" i="36"/>
  <c r="E88" i="36"/>
  <c r="D88" i="36"/>
  <c r="B88" i="36"/>
  <c r="N87" i="36"/>
  <c r="J87" i="36"/>
  <c r="H87" i="36"/>
  <c r="G87" i="36"/>
  <c r="F87" i="36"/>
  <c r="E87" i="36"/>
  <c r="D87" i="36"/>
  <c r="B87" i="36"/>
  <c r="N86" i="36"/>
  <c r="J86" i="36"/>
  <c r="H86" i="36"/>
  <c r="G86" i="36"/>
  <c r="F86" i="36"/>
  <c r="E86" i="36"/>
  <c r="D86" i="36"/>
  <c r="B86" i="36"/>
  <c r="N85" i="36"/>
  <c r="J85" i="36"/>
  <c r="H85" i="36"/>
  <c r="G85" i="36"/>
  <c r="F85" i="36"/>
  <c r="E85" i="36"/>
  <c r="D85" i="36"/>
  <c r="B85" i="36"/>
  <c r="N84" i="36"/>
  <c r="J84" i="36"/>
  <c r="H84" i="36"/>
  <c r="G84" i="36"/>
  <c r="F84" i="36"/>
  <c r="E84" i="36"/>
  <c r="D84" i="36"/>
  <c r="B84" i="36"/>
  <c r="N83" i="36"/>
  <c r="J83" i="36"/>
  <c r="H83" i="36"/>
  <c r="G83" i="36"/>
  <c r="F83" i="36"/>
  <c r="E83" i="36"/>
  <c r="D83" i="36"/>
  <c r="B83" i="36"/>
  <c r="N82" i="36"/>
  <c r="J82" i="36"/>
  <c r="H82" i="36"/>
  <c r="G82" i="36"/>
  <c r="F82" i="36"/>
  <c r="E82" i="36"/>
  <c r="D82" i="36"/>
  <c r="B82" i="36"/>
  <c r="A82" i="36"/>
  <c r="N81" i="36"/>
  <c r="J81" i="36"/>
  <c r="H81" i="36"/>
  <c r="G81" i="36"/>
  <c r="F81" i="36"/>
  <c r="E81" i="36"/>
  <c r="D81" i="36"/>
  <c r="B81" i="36"/>
  <c r="N80" i="36"/>
  <c r="J80" i="36"/>
  <c r="H80" i="36"/>
  <c r="G80" i="36"/>
  <c r="F80" i="36"/>
  <c r="E80" i="36"/>
  <c r="D80" i="36"/>
  <c r="B80" i="36"/>
  <c r="N79" i="36"/>
  <c r="J79" i="36"/>
  <c r="H79" i="36"/>
  <c r="G79" i="36"/>
  <c r="F79" i="36"/>
  <c r="E79" i="36"/>
  <c r="D79" i="36"/>
  <c r="B79" i="36"/>
  <c r="N78" i="36"/>
  <c r="J78" i="36"/>
  <c r="H78" i="36"/>
  <c r="G78" i="36"/>
  <c r="F78" i="36"/>
  <c r="E78" i="36"/>
  <c r="D78" i="36"/>
  <c r="B78" i="36"/>
  <c r="N77" i="36"/>
  <c r="J77" i="36"/>
  <c r="H77" i="36"/>
  <c r="G77" i="36"/>
  <c r="F77" i="36"/>
  <c r="E77" i="36"/>
  <c r="D77" i="36"/>
  <c r="B77" i="36"/>
  <c r="N76" i="36"/>
  <c r="J76" i="36"/>
  <c r="H76" i="36"/>
  <c r="G76" i="36"/>
  <c r="F76" i="36"/>
  <c r="E76" i="36"/>
  <c r="D76" i="36"/>
  <c r="B76" i="36"/>
  <c r="N75" i="36"/>
  <c r="J75" i="36"/>
  <c r="H75" i="36"/>
  <c r="G75" i="36"/>
  <c r="F75" i="36"/>
  <c r="E75" i="36"/>
  <c r="D75" i="36"/>
  <c r="B75" i="36"/>
  <c r="N74" i="36"/>
  <c r="J74" i="36"/>
  <c r="H74" i="36"/>
  <c r="G74" i="36"/>
  <c r="F74" i="36"/>
  <c r="E74" i="36"/>
  <c r="D74" i="36"/>
  <c r="B74" i="36"/>
  <c r="N73" i="36"/>
  <c r="J73" i="36"/>
  <c r="H73" i="36"/>
  <c r="G73" i="36"/>
  <c r="F73" i="36"/>
  <c r="E73" i="36"/>
  <c r="D73" i="36"/>
  <c r="B73" i="36"/>
  <c r="N72" i="36"/>
  <c r="J72" i="36"/>
  <c r="H72" i="36"/>
  <c r="G72" i="36"/>
  <c r="F72" i="36"/>
  <c r="E72" i="36"/>
  <c r="D72" i="36"/>
  <c r="B72" i="36"/>
  <c r="N71" i="36"/>
  <c r="J71" i="36"/>
  <c r="H71" i="36"/>
  <c r="G71" i="36"/>
  <c r="F71" i="36"/>
  <c r="E71" i="36"/>
  <c r="D71" i="36"/>
  <c r="B71" i="36"/>
  <c r="A71" i="36"/>
  <c r="N70" i="36"/>
  <c r="J70" i="36"/>
  <c r="H70" i="36"/>
  <c r="G70" i="36"/>
  <c r="F70" i="36"/>
  <c r="E70" i="36"/>
  <c r="D70" i="36"/>
  <c r="B70" i="36"/>
  <c r="A70" i="36"/>
  <c r="N69" i="36"/>
  <c r="J69" i="36"/>
  <c r="H69" i="36"/>
  <c r="G69" i="36"/>
  <c r="F69" i="36"/>
  <c r="E69" i="36"/>
  <c r="D69" i="36"/>
  <c r="B69" i="36"/>
  <c r="A69" i="36"/>
  <c r="N68" i="36"/>
  <c r="J68" i="36"/>
  <c r="H68" i="36"/>
  <c r="G68" i="36"/>
  <c r="F68" i="36"/>
  <c r="E68" i="36"/>
  <c r="D68" i="36"/>
  <c r="B68" i="36"/>
  <c r="A68" i="36"/>
  <c r="N67" i="36"/>
  <c r="J67" i="36"/>
  <c r="H67" i="36"/>
  <c r="G67" i="36"/>
  <c r="F67" i="36"/>
  <c r="E67" i="36"/>
  <c r="D67" i="36"/>
  <c r="B67" i="36"/>
  <c r="A67" i="36"/>
  <c r="N66" i="36"/>
  <c r="J66" i="36"/>
  <c r="H66" i="36"/>
  <c r="G66" i="36"/>
  <c r="F66" i="36"/>
  <c r="E66" i="36"/>
  <c r="D66" i="36"/>
  <c r="B66" i="36"/>
  <c r="A66" i="36"/>
  <c r="N65" i="36"/>
  <c r="J65" i="36"/>
  <c r="H65" i="36"/>
  <c r="G65" i="36"/>
  <c r="F65" i="36"/>
  <c r="E65" i="36"/>
  <c r="D65" i="36"/>
  <c r="B65" i="36"/>
  <c r="A65" i="36"/>
  <c r="N64" i="36"/>
  <c r="J64" i="36"/>
  <c r="H64" i="36"/>
  <c r="G64" i="36"/>
  <c r="F64" i="36"/>
  <c r="E64" i="36"/>
  <c r="D64" i="36"/>
  <c r="B64" i="36"/>
  <c r="A64" i="36"/>
  <c r="N63" i="36"/>
  <c r="J63" i="36"/>
  <c r="H63" i="36"/>
  <c r="G63" i="36"/>
  <c r="F63" i="36"/>
  <c r="E63" i="36"/>
  <c r="D63" i="36"/>
  <c r="B63" i="36"/>
  <c r="A63" i="36"/>
  <c r="N62" i="36"/>
  <c r="J62" i="36"/>
  <c r="H62" i="36"/>
  <c r="G62" i="36"/>
  <c r="F62" i="36"/>
  <c r="E62" i="36"/>
  <c r="D62" i="36"/>
  <c r="B62" i="36"/>
  <c r="N61" i="36"/>
  <c r="J61" i="36"/>
  <c r="H61" i="36"/>
  <c r="G61" i="36"/>
  <c r="F61" i="36"/>
  <c r="E61" i="36"/>
  <c r="D61" i="36"/>
  <c r="B61" i="36"/>
  <c r="N60" i="36"/>
  <c r="J60" i="36"/>
  <c r="H60" i="36"/>
  <c r="G60" i="36"/>
  <c r="F60" i="36"/>
  <c r="E60" i="36"/>
  <c r="D60" i="36"/>
  <c r="B60" i="36"/>
  <c r="N59" i="36"/>
  <c r="J59" i="36"/>
  <c r="H59" i="36"/>
  <c r="G59" i="36"/>
  <c r="F59" i="36"/>
  <c r="E59" i="36"/>
  <c r="D59" i="36"/>
  <c r="B59" i="36"/>
  <c r="N58" i="36"/>
  <c r="J58" i="36"/>
  <c r="H58" i="36"/>
  <c r="G58" i="36"/>
  <c r="F58" i="36"/>
  <c r="E58" i="36"/>
  <c r="D58" i="36"/>
  <c r="B58" i="36"/>
  <c r="A58" i="36"/>
  <c r="N57" i="36"/>
  <c r="J57" i="36"/>
  <c r="H57" i="36"/>
  <c r="G57" i="36"/>
  <c r="F57" i="36"/>
  <c r="E57" i="36"/>
  <c r="D57" i="36"/>
  <c r="B57" i="36"/>
  <c r="A57" i="36"/>
  <c r="N56" i="36"/>
  <c r="J56" i="36"/>
  <c r="H56" i="36"/>
  <c r="G56" i="36"/>
  <c r="F56" i="36"/>
  <c r="E56" i="36"/>
  <c r="D56" i="36"/>
  <c r="B56" i="36"/>
  <c r="N55" i="36"/>
  <c r="J55" i="36"/>
  <c r="H55" i="36"/>
  <c r="G55" i="36"/>
  <c r="F55" i="36"/>
  <c r="E55" i="36"/>
  <c r="D55" i="36"/>
  <c r="B55" i="36"/>
  <c r="N54" i="36"/>
  <c r="J54" i="36"/>
  <c r="H54" i="36"/>
  <c r="G54" i="36"/>
  <c r="F54" i="36"/>
  <c r="E54" i="36"/>
  <c r="D54" i="36"/>
  <c r="B54" i="36"/>
  <c r="N53" i="36"/>
  <c r="J53" i="36"/>
  <c r="H53" i="36"/>
  <c r="G53" i="36"/>
  <c r="F53" i="36"/>
  <c r="E53" i="36"/>
  <c r="D53" i="36"/>
  <c r="B53" i="36"/>
  <c r="N52" i="36"/>
  <c r="J52" i="36"/>
  <c r="H52" i="36"/>
  <c r="G52" i="36"/>
  <c r="F52" i="36"/>
  <c r="E52" i="36"/>
  <c r="D52" i="36"/>
  <c r="B52" i="36"/>
  <c r="A52" i="36"/>
  <c r="N51" i="36"/>
  <c r="J51" i="36"/>
  <c r="H51" i="36"/>
  <c r="G51" i="36"/>
  <c r="F51" i="36"/>
  <c r="E51" i="36"/>
  <c r="D51" i="36"/>
  <c r="B51" i="36"/>
  <c r="N50" i="36"/>
  <c r="J50" i="36"/>
  <c r="H50" i="36"/>
  <c r="G50" i="36"/>
  <c r="F50" i="36"/>
  <c r="E50" i="36"/>
  <c r="D50" i="36"/>
  <c r="B50" i="36"/>
  <c r="N49" i="36"/>
  <c r="J49" i="36"/>
  <c r="H49" i="36"/>
  <c r="G49" i="36"/>
  <c r="F49" i="36"/>
  <c r="E49" i="36"/>
  <c r="D49" i="36"/>
  <c r="B49" i="36"/>
  <c r="N48" i="36"/>
  <c r="J48" i="36"/>
  <c r="H48" i="36"/>
  <c r="G48" i="36"/>
  <c r="F48" i="36"/>
  <c r="E48" i="36"/>
  <c r="D48" i="36"/>
  <c r="B48" i="36"/>
  <c r="N47" i="36"/>
  <c r="J47" i="36"/>
  <c r="H47" i="36"/>
  <c r="G47" i="36"/>
  <c r="F47" i="36"/>
  <c r="E47" i="36"/>
  <c r="D47" i="36"/>
  <c r="B47" i="36"/>
  <c r="N46" i="36"/>
  <c r="J46" i="36"/>
  <c r="H46" i="36"/>
  <c r="G46" i="36"/>
  <c r="F46" i="36"/>
  <c r="E46" i="36"/>
  <c r="D46" i="36"/>
  <c r="B46" i="36"/>
  <c r="A46" i="36"/>
  <c r="N45" i="36"/>
  <c r="J45" i="36"/>
  <c r="H45" i="36"/>
  <c r="G45" i="36"/>
  <c r="F45" i="36"/>
  <c r="E45" i="36"/>
  <c r="D45" i="36"/>
  <c r="B45" i="36"/>
  <c r="A45" i="36"/>
  <c r="N44" i="36"/>
  <c r="J44" i="36"/>
  <c r="H44" i="36"/>
  <c r="G44" i="36"/>
  <c r="F44" i="36"/>
  <c r="E44" i="36"/>
  <c r="D44" i="36"/>
  <c r="B44" i="36"/>
  <c r="N43" i="36"/>
  <c r="J43" i="36"/>
  <c r="H43" i="36"/>
  <c r="G43" i="36"/>
  <c r="F43" i="36"/>
  <c r="E43" i="36"/>
  <c r="D43" i="36"/>
  <c r="B43" i="36"/>
  <c r="N42" i="36"/>
  <c r="J42" i="36"/>
  <c r="H42" i="36"/>
  <c r="G42" i="36"/>
  <c r="F42" i="36"/>
  <c r="E42" i="36"/>
  <c r="D42" i="36"/>
  <c r="B42" i="36"/>
  <c r="N41" i="36"/>
  <c r="J41" i="36"/>
  <c r="H41" i="36"/>
  <c r="G41" i="36"/>
  <c r="F41" i="36"/>
  <c r="E41" i="36"/>
  <c r="D41" i="36"/>
  <c r="B41" i="36"/>
  <c r="N40" i="36"/>
  <c r="J40" i="36"/>
  <c r="H40" i="36"/>
  <c r="G40" i="36"/>
  <c r="F40" i="36"/>
  <c r="E40" i="36"/>
  <c r="D40" i="36"/>
  <c r="B40" i="36"/>
  <c r="N39" i="36"/>
  <c r="J39" i="36"/>
  <c r="H39" i="36"/>
  <c r="G39" i="36"/>
  <c r="F39" i="36"/>
  <c r="E39" i="36"/>
  <c r="D39" i="36"/>
  <c r="B39" i="36"/>
  <c r="N38" i="36"/>
  <c r="J38" i="36"/>
  <c r="H38" i="36"/>
  <c r="G38" i="36"/>
  <c r="F38" i="36"/>
  <c r="E38" i="36"/>
  <c r="D38" i="36"/>
  <c r="B38" i="36"/>
  <c r="A38" i="36"/>
  <c r="N37" i="36"/>
  <c r="J37" i="36"/>
  <c r="H37" i="36"/>
  <c r="G37" i="36"/>
  <c r="F37" i="36"/>
  <c r="E37" i="36"/>
  <c r="D37" i="36"/>
  <c r="B37" i="36"/>
  <c r="A37" i="36"/>
  <c r="N36" i="36"/>
  <c r="J36" i="36"/>
  <c r="H36" i="36"/>
  <c r="G36" i="36"/>
  <c r="F36" i="36"/>
  <c r="E36" i="36"/>
  <c r="D36" i="36"/>
  <c r="B36" i="36"/>
  <c r="A36" i="36"/>
  <c r="N35" i="36"/>
  <c r="J35" i="36"/>
  <c r="H35" i="36"/>
  <c r="G35" i="36"/>
  <c r="F35" i="36"/>
  <c r="E35" i="36"/>
  <c r="D35" i="36"/>
  <c r="B35" i="36"/>
  <c r="A35" i="36"/>
  <c r="N34" i="36"/>
  <c r="J34" i="36"/>
  <c r="H34" i="36"/>
  <c r="G34" i="36"/>
  <c r="F34" i="36"/>
  <c r="E34" i="36"/>
  <c r="D34" i="36"/>
  <c r="B34" i="36"/>
  <c r="A34" i="36"/>
  <c r="N33" i="36"/>
  <c r="J33" i="36"/>
  <c r="H33" i="36"/>
  <c r="G33" i="36"/>
  <c r="F33" i="36"/>
  <c r="E33" i="36"/>
  <c r="D33" i="36"/>
  <c r="B33" i="36"/>
  <c r="A33" i="36"/>
  <c r="N32" i="36"/>
  <c r="J32" i="36"/>
  <c r="H32" i="36"/>
  <c r="G32" i="36"/>
  <c r="F32" i="36"/>
  <c r="E32" i="36"/>
  <c r="D32" i="36"/>
  <c r="B32" i="36"/>
  <c r="A32" i="36"/>
  <c r="N31" i="36"/>
  <c r="J31" i="36"/>
  <c r="H31" i="36"/>
  <c r="G31" i="36"/>
  <c r="F31" i="36"/>
  <c r="E31" i="36"/>
  <c r="D31" i="36"/>
  <c r="B31" i="36"/>
  <c r="A31" i="36"/>
  <c r="N30" i="36"/>
  <c r="J30" i="36"/>
  <c r="H30" i="36"/>
  <c r="G30" i="36"/>
  <c r="F30" i="36"/>
  <c r="E30" i="36"/>
  <c r="D30" i="36"/>
  <c r="B30" i="36"/>
  <c r="N29" i="36"/>
  <c r="J29" i="36"/>
  <c r="H29" i="36"/>
  <c r="G29" i="36"/>
  <c r="F29" i="36"/>
  <c r="E29" i="36"/>
  <c r="D29" i="36"/>
  <c r="B29" i="36"/>
  <c r="N28" i="36"/>
  <c r="J28" i="36"/>
  <c r="H28" i="36"/>
  <c r="G28" i="36"/>
  <c r="F28" i="36"/>
  <c r="E28" i="36"/>
  <c r="D28" i="36"/>
  <c r="B28" i="36"/>
  <c r="N27" i="36"/>
  <c r="J27" i="36"/>
  <c r="H27" i="36"/>
  <c r="G27" i="36"/>
  <c r="F27" i="36"/>
  <c r="E27" i="36"/>
  <c r="D27" i="36"/>
  <c r="B27" i="36"/>
  <c r="N26" i="36"/>
  <c r="J26" i="36"/>
  <c r="H26" i="36"/>
  <c r="G26" i="36"/>
  <c r="F26" i="36"/>
  <c r="E26" i="36"/>
  <c r="D26" i="36"/>
  <c r="B26" i="36"/>
  <c r="N25" i="36"/>
  <c r="J25" i="36"/>
  <c r="H25" i="36"/>
  <c r="G25" i="36"/>
  <c r="F25" i="36"/>
  <c r="E25" i="36"/>
  <c r="D25" i="36"/>
  <c r="B25" i="36"/>
  <c r="N24" i="36"/>
  <c r="J24" i="36"/>
  <c r="H24" i="36"/>
  <c r="G24" i="36"/>
  <c r="F24" i="36"/>
  <c r="E24" i="36"/>
  <c r="D24" i="36"/>
  <c r="B24" i="36"/>
  <c r="N23" i="36"/>
  <c r="J23" i="36"/>
  <c r="H23" i="36"/>
  <c r="G23" i="36"/>
  <c r="F23" i="36"/>
  <c r="E23" i="36"/>
  <c r="D23" i="36"/>
  <c r="B23" i="36"/>
  <c r="N22" i="36"/>
  <c r="J22" i="36"/>
  <c r="H22" i="36"/>
  <c r="G22" i="36"/>
  <c r="F22" i="36"/>
  <c r="E22" i="36"/>
  <c r="D22" i="36"/>
  <c r="B22" i="36"/>
  <c r="N21" i="36"/>
  <c r="J21" i="36"/>
  <c r="H21" i="36"/>
  <c r="G21" i="36"/>
  <c r="F21" i="36"/>
  <c r="E21" i="36"/>
  <c r="D21" i="36"/>
  <c r="B21" i="36"/>
  <c r="N20" i="36"/>
  <c r="J20" i="36"/>
  <c r="H20" i="36"/>
  <c r="G20" i="36"/>
  <c r="F20" i="36"/>
  <c r="E20" i="36"/>
  <c r="D20" i="36"/>
  <c r="B20" i="36"/>
  <c r="N19" i="36"/>
  <c r="J19" i="36"/>
  <c r="H19" i="36"/>
  <c r="G19" i="36"/>
  <c r="F19" i="36"/>
  <c r="E19" i="36"/>
  <c r="D19" i="36"/>
  <c r="B19" i="36"/>
  <c r="N18" i="36"/>
  <c r="J18" i="36"/>
  <c r="H18" i="36"/>
  <c r="G18" i="36"/>
  <c r="F18" i="36"/>
  <c r="E18" i="36"/>
  <c r="D18" i="36"/>
  <c r="B18" i="36"/>
  <c r="N17" i="36"/>
  <c r="J17" i="36"/>
  <c r="H17" i="36"/>
  <c r="G17" i="36"/>
  <c r="F17" i="36"/>
  <c r="E17" i="36"/>
  <c r="D17" i="36"/>
  <c r="B17" i="36"/>
  <c r="A17" i="36"/>
  <c r="N16" i="36"/>
  <c r="J16" i="36"/>
  <c r="H16" i="36"/>
  <c r="G16" i="36"/>
  <c r="F16" i="36"/>
  <c r="E16" i="36"/>
  <c r="D16" i="36"/>
  <c r="B16" i="36"/>
  <c r="A16" i="36"/>
  <c r="N15" i="36"/>
  <c r="J15" i="36"/>
  <c r="H15" i="36"/>
  <c r="G15" i="36"/>
  <c r="F15" i="36"/>
  <c r="E15" i="36"/>
  <c r="D15" i="36"/>
  <c r="B15" i="36"/>
  <c r="A15" i="36"/>
  <c r="N14" i="36"/>
  <c r="J14" i="36"/>
  <c r="H14" i="36"/>
  <c r="G14" i="36"/>
  <c r="F14" i="36"/>
  <c r="E14" i="36"/>
  <c r="D14" i="36"/>
  <c r="B14" i="36"/>
  <c r="A14" i="36"/>
  <c r="N13" i="36"/>
  <c r="J13" i="36"/>
  <c r="H13" i="36"/>
  <c r="G13" i="36"/>
  <c r="F13" i="36"/>
  <c r="E13" i="36"/>
  <c r="D13" i="36"/>
  <c r="B13" i="36"/>
  <c r="A13" i="36"/>
  <c r="N12" i="36"/>
  <c r="J12" i="36"/>
  <c r="H12" i="36"/>
  <c r="G12" i="36"/>
  <c r="F12" i="36"/>
  <c r="E12" i="36"/>
  <c r="D12" i="36"/>
  <c r="B12" i="36"/>
  <c r="A12" i="36"/>
  <c r="N11" i="36"/>
  <c r="J11" i="36"/>
  <c r="H11" i="36"/>
  <c r="G11" i="36"/>
  <c r="F11" i="36"/>
  <c r="E11" i="36"/>
  <c r="D11" i="36"/>
  <c r="B11" i="36"/>
  <c r="A11" i="36"/>
  <c r="N10" i="36"/>
  <c r="J10" i="36"/>
  <c r="H10" i="36"/>
  <c r="G10" i="36"/>
  <c r="F10" i="36"/>
  <c r="E10" i="36"/>
  <c r="D10" i="36"/>
  <c r="B10" i="36"/>
  <c r="A10" i="36"/>
  <c r="N9" i="36"/>
  <c r="J9" i="36"/>
  <c r="H9" i="36"/>
  <c r="G9" i="36"/>
  <c r="F9" i="36"/>
  <c r="E9" i="36"/>
  <c r="D9" i="36"/>
  <c r="B9" i="36"/>
  <c r="A9" i="36"/>
  <c r="N8" i="36"/>
  <c r="J8" i="36"/>
  <c r="H8" i="36"/>
  <c r="G8" i="36"/>
  <c r="F8" i="36"/>
  <c r="E8" i="36"/>
  <c r="D8" i="36"/>
  <c r="B8" i="36"/>
  <c r="A8" i="36"/>
  <c r="N7" i="36"/>
  <c r="J7" i="36"/>
  <c r="H7" i="36"/>
  <c r="G7" i="36"/>
  <c r="F7" i="36"/>
  <c r="E7" i="36"/>
  <c r="D7" i="36"/>
  <c r="B7" i="36"/>
  <c r="A7" i="36"/>
  <c r="N6" i="36"/>
  <c r="J6" i="36"/>
  <c r="H6" i="36"/>
  <c r="G6" i="36"/>
  <c r="F6" i="36"/>
  <c r="E6" i="36"/>
  <c r="D6" i="36"/>
  <c r="B6" i="36"/>
  <c r="A6" i="36"/>
  <c r="N5" i="36"/>
  <c r="J5" i="36"/>
  <c r="H5" i="36"/>
  <c r="G5" i="36"/>
  <c r="F5" i="36"/>
  <c r="E5" i="36"/>
  <c r="D5" i="36"/>
  <c r="B5" i="36"/>
  <c r="A5" i="36"/>
  <c r="N4" i="36"/>
  <c r="J4" i="36"/>
  <c r="H4" i="36"/>
  <c r="G4" i="36"/>
  <c r="F4" i="36"/>
  <c r="E4" i="36"/>
  <c r="D4" i="36"/>
  <c r="B4" i="36"/>
  <c r="A4" i="36"/>
  <c r="D187" i="35"/>
  <c r="C187" i="35"/>
  <c r="B187" i="35"/>
  <c r="D186" i="35"/>
  <c r="C186" i="35"/>
  <c r="B186" i="35"/>
  <c r="D185" i="35"/>
  <c r="C185" i="35"/>
  <c r="B185" i="35"/>
  <c r="D184" i="35"/>
  <c r="C184" i="35"/>
  <c r="B184" i="35"/>
  <c r="D183" i="35"/>
  <c r="C183" i="35"/>
  <c r="B183" i="35"/>
  <c r="D182" i="35"/>
  <c r="C182" i="35"/>
  <c r="B182" i="35"/>
  <c r="D181" i="35"/>
  <c r="C181" i="35"/>
  <c r="B181" i="35"/>
  <c r="D180" i="35"/>
  <c r="C180" i="35"/>
  <c r="B180" i="35"/>
  <c r="D179" i="35"/>
  <c r="C179" i="35"/>
  <c r="B179" i="35"/>
  <c r="D178" i="35"/>
  <c r="C178" i="35"/>
  <c r="B178" i="35"/>
  <c r="D177" i="35"/>
  <c r="C177" i="35"/>
  <c r="B177" i="35"/>
  <c r="D176" i="35"/>
  <c r="C176" i="35"/>
  <c r="B176" i="35"/>
  <c r="D175" i="35"/>
  <c r="C175" i="35"/>
  <c r="B175" i="35"/>
  <c r="D174" i="35"/>
  <c r="C174" i="35"/>
  <c r="B174" i="35"/>
  <c r="D173" i="35"/>
  <c r="C173" i="35"/>
  <c r="B173" i="35"/>
  <c r="D172" i="35"/>
  <c r="C172" i="35"/>
  <c r="B172" i="35"/>
  <c r="D171" i="35"/>
  <c r="C171" i="35"/>
  <c r="B171" i="35"/>
  <c r="D170" i="35"/>
  <c r="C170" i="35"/>
  <c r="B170" i="35"/>
  <c r="D169" i="35"/>
  <c r="C169" i="35"/>
  <c r="B169" i="35"/>
  <c r="D168" i="35"/>
  <c r="C168" i="35"/>
  <c r="B168" i="35"/>
  <c r="D167" i="35"/>
  <c r="C167" i="35"/>
  <c r="B167" i="35"/>
  <c r="D166" i="35"/>
  <c r="C166" i="35"/>
  <c r="B166" i="35"/>
  <c r="D165" i="35"/>
  <c r="C165" i="35"/>
  <c r="B165" i="35"/>
  <c r="D164" i="35"/>
  <c r="C164" i="35"/>
  <c r="B164" i="35"/>
  <c r="D163" i="35"/>
  <c r="C163" i="35"/>
  <c r="B163" i="35"/>
  <c r="D162" i="35"/>
  <c r="C162" i="35"/>
  <c r="B162" i="35"/>
  <c r="D161" i="35"/>
  <c r="C161" i="35"/>
  <c r="B161" i="35"/>
  <c r="D160" i="35"/>
  <c r="C160" i="35"/>
  <c r="B160" i="35"/>
  <c r="D159" i="35"/>
  <c r="C159" i="35"/>
  <c r="B159" i="35"/>
  <c r="D158" i="35"/>
  <c r="C158" i="35"/>
  <c r="B158" i="35"/>
  <c r="D157" i="35"/>
  <c r="C157" i="35"/>
  <c r="B157" i="35"/>
  <c r="D156" i="35"/>
  <c r="C156" i="35"/>
  <c r="B156" i="35"/>
  <c r="D155" i="35"/>
  <c r="C155" i="35"/>
  <c r="B155" i="35"/>
  <c r="D154" i="35"/>
  <c r="C154" i="35"/>
  <c r="B154" i="35"/>
  <c r="D153" i="35"/>
  <c r="C153" i="35"/>
  <c r="B153" i="35"/>
  <c r="D152" i="35"/>
  <c r="C152" i="35"/>
  <c r="B152" i="35"/>
  <c r="D151" i="35"/>
  <c r="C151" i="35"/>
  <c r="B151" i="35"/>
  <c r="D150" i="35"/>
  <c r="C150" i="35"/>
  <c r="B150" i="35"/>
  <c r="D149" i="35"/>
  <c r="C149" i="35"/>
  <c r="B149" i="35"/>
  <c r="D148" i="35"/>
  <c r="C148" i="35"/>
  <c r="B148" i="35"/>
  <c r="D147" i="35"/>
  <c r="C147" i="35"/>
  <c r="B147" i="35"/>
  <c r="D146" i="35"/>
  <c r="C146" i="35"/>
  <c r="B146" i="35"/>
  <c r="D145" i="35"/>
  <c r="C145" i="35"/>
  <c r="B145" i="35"/>
  <c r="D144" i="35"/>
  <c r="C144" i="35"/>
  <c r="B144" i="35"/>
  <c r="D143" i="35"/>
  <c r="C143" i="35"/>
  <c r="B143" i="35"/>
  <c r="D142" i="35"/>
  <c r="C142" i="35"/>
  <c r="B142" i="35"/>
  <c r="D141" i="35"/>
  <c r="C141" i="35"/>
  <c r="B141" i="35"/>
  <c r="D140" i="35"/>
  <c r="C140" i="35"/>
  <c r="B140" i="35"/>
  <c r="D139" i="35"/>
  <c r="C139" i="35"/>
  <c r="B139" i="35"/>
  <c r="D138" i="35"/>
  <c r="C138" i="35"/>
  <c r="B138" i="35"/>
  <c r="D137" i="35"/>
  <c r="C137" i="35"/>
  <c r="B137" i="35"/>
  <c r="D136" i="35"/>
  <c r="C136" i="35"/>
  <c r="B136" i="35"/>
  <c r="D135" i="35"/>
  <c r="C135" i="35"/>
  <c r="B135" i="35"/>
  <c r="D134" i="35"/>
  <c r="C134" i="35"/>
  <c r="B134" i="35"/>
  <c r="D133" i="35"/>
  <c r="C133" i="35"/>
  <c r="B133" i="35"/>
  <c r="D132" i="35"/>
  <c r="C132" i="35"/>
  <c r="B132" i="35"/>
  <c r="D131" i="35"/>
  <c r="C131" i="35"/>
  <c r="B131" i="35"/>
  <c r="D130" i="35"/>
  <c r="C130" i="35"/>
  <c r="B130" i="35"/>
  <c r="D129" i="35"/>
  <c r="C129" i="35"/>
  <c r="B129" i="35"/>
  <c r="D128" i="35"/>
  <c r="C128" i="35"/>
  <c r="B128" i="35"/>
  <c r="D127" i="35"/>
  <c r="C127" i="35"/>
  <c r="B127" i="35"/>
  <c r="D126" i="35"/>
  <c r="C126" i="35"/>
  <c r="B126" i="35"/>
  <c r="D125" i="35"/>
  <c r="C125" i="35"/>
  <c r="B125" i="35"/>
  <c r="D124" i="35"/>
  <c r="C124" i="35"/>
  <c r="B124" i="35"/>
  <c r="D123" i="35"/>
  <c r="C123" i="35"/>
  <c r="B123" i="35"/>
  <c r="D122" i="35"/>
  <c r="C122" i="35"/>
  <c r="B122" i="35"/>
  <c r="D121" i="35"/>
  <c r="C121" i="35"/>
  <c r="B121" i="35"/>
  <c r="D120" i="35"/>
  <c r="C120" i="35"/>
  <c r="B120" i="35"/>
  <c r="D119" i="35"/>
  <c r="C119" i="35"/>
  <c r="B119" i="35"/>
  <c r="D118" i="35"/>
  <c r="C118" i="35"/>
  <c r="B118" i="35"/>
  <c r="D117" i="35"/>
  <c r="C117" i="35"/>
  <c r="B117" i="35"/>
  <c r="D116" i="35"/>
  <c r="C116" i="35"/>
  <c r="B116" i="35"/>
  <c r="D115" i="35"/>
  <c r="C115" i="35"/>
  <c r="B115" i="35"/>
  <c r="D114" i="35"/>
  <c r="C114" i="35"/>
  <c r="B114" i="35"/>
  <c r="D113" i="35"/>
  <c r="C113" i="35"/>
  <c r="B113" i="35"/>
  <c r="D112" i="35"/>
  <c r="C112" i="35"/>
  <c r="B112" i="35"/>
  <c r="D111" i="35"/>
  <c r="C111" i="35"/>
  <c r="B111" i="35"/>
  <c r="D110" i="35"/>
  <c r="C110" i="35"/>
  <c r="B110" i="35"/>
  <c r="D109" i="35"/>
  <c r="C109" i="35"/>
  <c r="B109" i="35"/>
  <c r="D108" i="35"/>
  <c r="C108" i="35"/>
  <c r="B108" i="35"/>
  <c r="D107" i="35"/>
  <c r="C107" i="35"/>
  <c r="B107" i="35"/>
  <c r="D106" i="35"/>
  <c r="C106" i="35"/>
  <c r="B106" i="35"/>
  <c r="D105" i="35"/>
  <c r="C105" i="35"/>
  <c r="B105" i="35"/>
  <c r="D104" i="35"/>
  <c r="C104" i="35"/>
  <c r="B104" i="35"/>
  <c r="D103" i="35"/>
  <c r="C103" i="35"/>
  <c r="B103" i="35"/>
  <c r="D102" i="35"/>
  <c r="C102" i="35"/>
  <c r="B102" i="35"/>
  <c r="D101" i="35"/>
  <c r="C101" i="35"/>
  <c r="B101" i="35"/>
  <c r="D100" i="35"/>
  <c r="C100" i="35"/>
  <c r="B100" i="35"/>
  <c r="D99" i="35"/>
  <c r="C99" i="35"/>
  <c r="B99" i="35"/>
  <c r="D98" i="35"/>
  <c r="C98" i="35"/>
  <c r="B98" i="35"/>
  <c r="D97" i="35"/>
  <c r="C97" i="35"/>
  <c r="B97" i="35"/>
  <c r="D96" i="35"/>
  <c r="C96" i="35"/>
  <c r="B96" i="35"/>
  <c r="D95" i="35"/>
  <c r="C95" i="35"/>
  <c r="B95" i="35"/>
  <c r="D94" i="35"/>
  <c r="C94" i="35"/>
  <c r="B94" i="35"/>
  <c r="D93" i="35"/>
  <c r="C93" i="35"/>
  <c r="B93" i="35"/>
  <c r="D92" i="35"/>
  <c r="C92" i="35"/>
  <c r="B92" i="35"/>
  <c r="D91" i="35"/>
  <c r="C91" i="35"/>
  <c r="B91" i="35"/>
  <c r="D90" i="35"/>
  <c r="C90" i="35"/>
  <c r="B90" i="35"/>
  <c r="D89" i="35"/>
  <c r="C89" i="35"/>
  <c r="B89" i="35"/>
  <c r="D88" i="35"/>
  <c r="C88" i="35"/>
  <c r="B88" i="35"/>
  <c r="D87" i="35"/>
  <c r="C87" i="35"/>
  <c r="B87" i="35"/>
  <c r="D86" i="35"/>
  <c r="C86" i="35"/>
  <c r="B86" i="35"/>
  <c r="D85" i="35"/>
  <c r="C85" i="35"/>
  <c r="B85" i="35"/>
  <c r="D84" i="35"/>
  <c r="C84" i="35"/>
  <c r="B84" i="35"/>
  <c r="D83" i="35"/>
  <c r="C83" i="35"/>
  <c r="B83" i="35"/>
  <c r="D82" i="35"/>
  <c r="C82" i="35"/>
  <c r="B82" i="35"/>
  <c r="D81" i="35"/>
  <c r="C81" i="35"/>
  <c r="B81" i="35"/>
  <c r="D80" i="35"/>
  <c r="C80" i="35"/>
  <c r="B80" i="35"/>
  <c r="D79" i="35"/>
  <c r="C79" i="35"/>
  <c r="B79" i="35"/>
  <c r="D78" i="35"/>
  <c r="C78" i="35"/>
  <c r="B78" i="35"/>
  <c r="D77" i="35"/>
  <c r="C77" i="35"/>
  <c r="B77" i="35"/>
  <c r="D76" i="35"/>
  <c r="C76" i="35"/>
  <c r="B76" i="35"/>
  <c r="D75" i="35"/>
  <c r="C75" i="35"/>
  <c r="B75" i="35"/>
  <c r="D74" i="35"/>
  <c r="C74" i="35"/>
  <c r="B74" i="35"/>
  <c r="D73" i="35"/>
  <c r="C73" i="35"/>
  <c r="B73" i="35"/>
  <c r="D72" i="35"/>
  <c r="C72" i="35"/>
  <c r="B72" i="35"/>
  <c r="D71" i="35"/>
  <c r="C71" i="35"/>
  <c r="B71" i="35"/>
  <c r="D70" i="35"/>
  <c r="C70" i="35"/>
  <c r="B70" i="35"/>
  <c r="D69" i="35"/>
  <c r="C69" i="35"/>
  <c r="B69" i="35"/>
  <c r="D68" i="35"/>
  <c r="C68" i="35"/>
  <c r="B68" i="35"/>
  <c r="D67" i="35"/>
  <c r="C67" i="35"/>
  <c r="B67" i="35"/>
  <c r="D66" i="35"/>
  <c r="C66" i="35"/>
  <c r="B66" i="35"/>
  <c r="D65" i="35"/>
  <c r="C65" i="35"/>
  <c r="B65" i="35"/>
  <c r="D64" i="35"/>
  <c r="C64" i="35"/>
  <c r="B64" i="35"/>
  <c r="D63" i="35"/>
  <c r="C63" i="35"/>
  <c r="B63" i="35"/>
  <c r="D62" i="35"/>
  <c r="C62" i="35"/>
  <c r="B62" i="35"/>
  <c r="D61" i="35"/>
  <c r="C61" i="35"/>
  <c r="B61" i="35"/>
  <c r="D60" i="35"/>
  <c r="C60" i="35"/>
  <c r="B60" i="35"/>
  <c r="D59" i="35"/>
  <c r="C59" i="35"/>
  <c r="B59" i="35"/>
  <c r="D58" i="35"/>
  <c r="C58" i="35"/>
  <c r="B58" i="35"/>
  <c r="D57" i="35"/>
  <c r="C57" i="35"/>
  <c r="B57" i="35"/>
  <c r="D56" i="35"/>
  <c r="C56" i="35"/>
  <c r="B56" i="35"/>
  <c r="D55" i="35"/>
  <c r="C55" i="35"/>
  <c r="B55" i="35"/>
  <c r="D54" i="35"/>
  <c r="C54" i="35"/>
  <c r="B54" i="35"/>
  <c r="D53" i="35"/>
  <c r="C53" i="35"/>
  <c r="B53" i="35"/>
  <c r="D52" i="35"/>
  <c r="C52" i="35"/>
  <c r="B52" i="35"/>
  <c r="D51" i="35"/>
  <c r="C51" i="35"/>
  <c r="B51" i="35"/>
  <c r="D50" i="35"/>
  <c r="C50" i="35"/>
  <c r="B50" i="35"/>
  <c r="D49" i="35"/>
  <c r="C49" i="35"/>
  <c r="B49" i="35"/>
  <c r="D48" i="35"/>
  <c r="C48" i="35"/>
  <c r="B48" i="35"/>
  <c r="D47" i="35"/>
  <c r="C47" i="35"/>
  <c r="B47" i="35"/>
  <c r="D46" i="35"/>
  <c r="C46" i="35"/>
  <c r="B46" i="35"/>
  <c r="D45" i="35"/>
  <c r="C45" i="35"/>
  <c r="B45" i="35"/>
  <c r="D44" i="35"/>
  <c r="C44" i="35"/>
  <c r="B44" i="35"/>
  <c r="D43" i="35"/>
  <c r="C43" i="35"/>
  <c r="B43" i="35"/>
  <c r="D42" i="35"/>
  <c r="C42" i="35"/>
  <c r="B42" i="35"/>
  <c r="D41" i="35"/>
  <c r="C41" i="35"/>
  <c r="B41" i="35"/>
  <c r="D40" i="35"/>
  <c r="C40" i="35"/>
  <c r="B40" i="35"/>
  <c r="D39" i="35"/>
  <c r="C39" i="35"/>
  <c r="B39" i="35"/>
  <c r="D38" i="35"/>
  <c r="C38" i="35"/>
  <c r="B38" i="35"/>
  <c r="D37" i="35"/>
  <c r="C37" i="35"/>
  <c r="B37" i="35"/>
  <c r="D36" i="35"/>
  <c r="C36" i="35"/>
  <c r="B36" i="35"/>
  <c r="D35" i="35"/>
  <c r="C35" i="35"/>
  <c r="B35" i="35"/>
  <c r="D34" i="35"/>
  <c r="C34" i="35"/>
  <c r="B34" i="35"/>
  <c r="D33" i="35"/>
  <c r="C33" i="35"/>
  <c r="B33" i="35"/>
  <c r="D32" i="35"/>
  <c r="C32" i="35"/>
  <c r="B32" i="35"/>
  <c r="D31" i="35"/>
  <c r="C31" i="35"/>
  <c r="B31" i="35"/>
  <c r="D30" i="35"/>
  <c r="C30" i="35"/>
  <c r="B30" i="35"/>
  <c r="D29" i="35"/>
  <c r="C29" i="35"/>
  <c r="B29" i="35"/>
  <c r="D28" i="35"/>
  <c r="C28" i="35"/>
  <c r="B28" i="35"/>
  <c r="D27" i="35"/>
  <c r="C27" i="35"/>
  <c r="B27" i="35"/>
  <c r="D26" i="35"/>
  <c r="C26" i="35"/>
  <c r="B26" i="35"/>
  <c r="D25" i="35"/>
  <c r="C25" i="35"/>
  <c r="B25" i="35"/>
  <c r="D24" i="35"/>
  <c r="C24" i="35"/>
  <c r="B24" i="35"/>
  <c r="D23" i="35"/>
  <c r="C23" i="35"/>
  <c r="B23" i="35"/>
  <c r="D22" i="35"/>
  <c r="C22" i="35"/>
  <c r="B22" i="35"/>
  <c r="D21" i="35"/>
  <c r="C21" i="35"/>
  <c r="B21" i="35"/>
  <c r="D20" i="35"/>
  <c r="C20" i="35"/>
  <c r="B20" i="35"/>
  <c r="D19" i="35"/>
  <c r="C19" i="35"/>
  <c r="B19" i="35"/>
  <c r="D18" i="35"/>
  <c r="C18" i="35"/>
  <c r="B18" i="35"/>
  <c r="D17" i="35"/>
  <c r="C17" i="35"/>
  <c r="B17" i="35"/>
  <c r="D16" i="35"/>
  <c r="C16" i="35"/>
  <c r="B16" i="35"/>
  <c r="D15" i="35"/>
  <c r="C15" i="35"/>
  <c r="B15" i="35"/>
  <c r="D14" i="35"/>
  <c r="C14" i="35"/>
  <c r="B14" i="35"/>
  <c r="D13" i="35"/>
  <c r="C13" i="35"/>
  <c r="B13" i="35"/>
  <c r="D12" i="35"/>
  <c r="C12" i="35"/>
  <c r="B12" i="35"/>
  <c r="D11" i="35"/>
  <c r="C11" i="35"/>
  <c r="B11" i="35"/>
  <c r="D10" i="35"/>
  <c r="C10" i="35"/>
  <c r="B10" i="35"/>
  <c r="D9" i="35"/>
  <c r="C9" i="35"/>
  <c r="B9" i="35"/>
  <c r="D8" i="35"/>
  <c r="C8" i="35"/>
  <c r="B8" i="35"/>
  <c r="D7" i="35"/>
  <c r="C7" i="35"/>
  <c r="B7" i="35"/>
  <c r="D6" i="35"/>
  <c r="C6" i="35"/>
  <c r="B6" i="35"/>
  <c r="D5" i="35"/>
  <c r="C5" i="35"/>
  <c r="B5" i="35"/>
  <c r="D4" i="35"/>
  <c r="C4" i="35"/>
  <c r="B4" i="35"/>
  <c r="E2" i="35"/>
  <c r="B2" i="35"/>
  <c r="N187" i="34"/>
  <c r="J187" i="34"/>
  <c r="H187" i="34"/>
  <c r="G187" i="34"/>
  <c r="F187" i="34"/>
  <c r="E187" i="34"/>
  <c r="D187" i="34"/>
  <c r="B187" i="34"/>
  <c r="A187" i="34"/>
  <c r="N186" i="34"/>
  <c r="J186" i="34"/>
  <c r="H186" i="34"/>
  <c r="G186" i="34"/>
  <c r="F186" i="34"/>
  <c r="E186" i="34"/>
  <c r="D186" i="34"/>
  <c r="B186" i="34"/>
  <c r="A186" i="34"/>
  <c r="N185" i="34"/>
  <c r="J185" i="34"/>
  <c r="H185" i="34"/>
  <c r="G185" i="34"/>
  <c r="F185" i="34"/>
  <c r="E185" i="34"/>
  <c r="D185" i="34"/>
  <c r="B185" i="34"/>
  <c r="A185" i="34"/>
  <c r="N184" i="34"/>
  <c r="J184" i="34"/>
  <c r="H184" i="34"/>
  <c r="G184" i="34"/>
  <c r="F184" i="34"/>
  <c r="E184" i="34"/>
  <c r="D184" i="34"/>
  <c r="B184" i="34"/>
  <c r="N183" i="34"/>
  <c r="J183" i="34"/>
  <c r="H183" i="34"/>
  <c r="G183" i="34"/>
  <c r="F183" i="34"/>
  <c r="E183" i="34"/>
  <c r="D183" i="34"/>
  <c r="B183" i="34"/>
  <c r="A183" i="34"/>
  <c r="N182" i="34"/>
  <c r="J182" i="34"/>
  <c r="H182" i="34"/>
  <c r="G182" i="34"/>
  <c r="F182" i="34"/>
  <c r="E182" i="34"/>
  <c r="D182" i="34"/>
  <c r="B182" i="34"/>
  <c r="A182" i="34"/>
  <c r="N181" i="34"/>
  <c r="J181" i="34"/>
  <c r="H181" i="34"/>
  <c r="G181" i="34"/>
  <c r="F181" i="34"/>
  <c r="E181" i="34"/>
  <c r="D181" i="34"/>
  <c r="B181" i="34"/>
  <c r="N180" i="34"/>
  <c r="J180" i="34"/>
  <c r="H180" i="34"/>
  <c r="G180" i="34"/>
  <c r="F180" i="34"/>
  <c r="E180" i="34"/>
  <c r="D180" i="34"/>
  <c r="B180" i="34"/>
  <c r="A180" i="34"/>
  <c r="N179" i="34"/>
  <c r="J179" i="34"/>
  <c r="H179" i="34"/>
  <c r="G179" i="34"/>
  <c r="F179" i="34"/>
  <c r="E179" i="34"/>
  <c r="D179" i="34"/>
  <c r="B179" i="34"/>
  <c r="A179" i="34"/>
  <c r="J178" i="34"/>
  <c r="H178" i="34"/>
  <c r="G178" i="34"/>
  <c r="F178" i="34"/>
  <c r="E178" i="34"/>
  <c r="D178" i="34"/>
  <c r="B178" i="34"/>
  <c r="A178" i="34"/>
  <c r="N177" i="34"/>
  <c r="J177" i="34"/>
  <c r="H177" i="34"/>
  <c r="G177" i="34"/>
  <c r="F177" i="34"/>
  <c r="E177" i="34"/>
  <c r="D177" i="34"/>
  <c r="B177" i="34"/>
  <c r="A177" i="34"/>
  <c r="N176" i="34"/>
  <c r="J176" i="34"/>
  <c r="H176" i="34"/>
  <c r="G176" i="34"/>
  <c r="F176" i="34"/>
  <c r="E176" i="34"/>
  <c r="D176" i="34"/>
  <c r="B176" i="34"/>
  <c r="A176" i="34"/>
  <c r="N175" i="34"/>
  <c r="J175" i="34"/>
  <c r="H175" i="34"/>
  <c r="G175" i="34"/>
  <c r="F175" i="34"/>
  <c r="E175" i="34"/>
  <c r="D175" i="34"/>
  <c r="B175" i="34"/>
  <c r="N174" i="34"/>
  <c r="J174" i="34"/>
  <c r="H174" i="34"/>
  <c r="G174" i="34"/>
  <c r="F174" i="34"/>
  <c r="E174" i="34"/>
  <c r="D174" i="34"/>
  <c r="B174" i="34"/>
  <c r="A174" i="34"/>
  <c r="N173" i="34"/>
  <c r="J173" i="34"/>
  <c r="H173" i="34"/>
  <c r="G173" i="34"/>
  <c r="F173" i="34"/>
  <c r="E173" i="34"/>
  <c r="D173" i="34"/>
  <c r="B173" i="34"/>
  <c r="A173" i="34"/>
  <c r="N172" i="34"/>
  <c r="J172" i="34"/>
  <c r="H172" i="34"/>
  <c r="G172" i="34"/>
  <c r="F172" i="34"/>
  <c r="E172" i="34"/>
  <c r="D172" i="34"/>
  <c r="B172" i="34"/>
  <c r="A172" i="34"/>
  <c r="N171" i="34"/>
  <c r="J171" i="34"/>
  <c r="H171" i="34"/>
  <c r="G171" i="34"/>
  <c r="F171" i="34"/>
  <c r="E171" i="34"/>
  <c r="D171" i="34"/>
  <c r="B171" i="34"/>
  <c r="A171" i="34"/>
  <c r="N170" i="34"/>
  <c r="J170" i="34"/>
  <c r="H170" i="34"/>
  <c r="G170" i="34"/>
  <c r="F170" i="34"/>
  <c r="E170" i="34"/>
  <c r="D170" i="34"/>
  <c r="B170" i="34"/>
  <c r="A170" i="34"/>
  <c r="N169" i="34"/>
  <c r="J169" i="34"/>
  <c r="H169" i="34"/>
  <c r="G169" i="34"/>
  <c r="F169" i="34"/>
  <c r="E169" i="34"/>
  <c r="D169" i="34"/>
  <c r="B169" i="34"/>
  <c r="A169" i="34"/>
  <c r="N168" i="34"/>
  <c r="J168" i="34"/>
  <c r="H168" i="34"/>
  <c r="G168" i="34"/>
  <c r="F168" i="34"/>
  <c r="E168" i="34"/>
  <c r="D168" i="34"/>
  <c r="B168" i="34"/>
  <c r="N167" i="34"/>
  <c r="J167" i="34"/>
  <c r="H167" i="34"/>
  <c r="G167" i="34"/>
  <c r="F167" i="34"/>
  <c r="E167" i="34"/>
  <c r="D167" i="34"/>
  <c r="B167" i="34"/>
  <c r="N166" i="34"/>
  <c r="J166" i="34"/>
  <c r="H166" i="34"/>
  <c r="G166" i="34"/>
  <c r="F166" i="34"/>
  <c r="E166" i="34"/>
  <c r="D166" i="34"/>
  <c r="B166" i="34"/>
  <c r="N165" i="34"/>
  <c r="J165" i="34"/>
  <c r="H165" i="34"/>
  <c r="G165" i="34"/>
  <c r="F165" i="34"/>
  <c r="E165" i="34"/>
  <c r="D165" i="34"/>
  <c r="C165" i="34"/>
  <c r="A165" i="35"/>
  <c r="B165" i="34"/>
  <c r="N164" i="34"/>
  <c r="J164" i="34"/>
  <c r="H164" i="34"/>
  <c r="G164" i="34"/>
  <c r="F164" i="34"/>
  <c r="E164" i="34"/>
  <c r="D164" i="34"/>
  <c r="C164" i="34"/>
  <c r="A164" i="35"/>
  <c r="B164" i="34"/>
  <c r="N163" i="34"/>
  <c r="J163" i="34"/>
  <c r="H163" i="34"/>
  <c r="G163" i="34"/>
  <c r="F163" i="34"/>
  <c r="E163" i="34"/>
  <c r="D163" i="34"/>
  <c r="C163" i="34"/>
  <c r="A163" i="35"/>
  <c r="B163" i="34"/>
  <c r="N162" i="34"/>
  <c r="J162" i="34"/>
  <c r="H162" i="34"/>
  <c r="G162" i="34"/>
  <c r="F162" i="34"/>
  <c r="E162" i="34"/>
  <c r="D162" i="34"/>
  <c r="C162" i="34"/>
  <c r="A162" i="35" s="1"/>
  <c r="B162" i="34"/>
  <c r="N161" i="34"/>
  <c r="J161" i="34"/>
  <c r="H161" i="34"/>
  <c r="G161" i="34"/>
  <c r="F161" i="34"/>
  <c r="E161" i="34"/>
  <c r="D161" i="34"/>
  <c r="B161" i="34"/>
  <c r="N160" i="34"/>
  <c r="J160" i="34"/>
  <c r="H160" i="34"/>
  <c r="G160" i="34"/>
  <c r="F160" i="34"/>
  <c r="E160" i="34"/>
  <c r="D160" i="34"/>
  <c r="B160" i="34"/>
  <c r="A160" i="34"/>
  <c r="N159" i="34"/>
  <c r="J159" i="34"/>
  <c r="H159" i="34"/>
  <c r="G159" i="34"/>
  <c r="F159" i="34"/>
  <c r="E159" i="34"/>
  <c r="D159" i="34"/>
  <c r="B159" i="34"/>
  <c r="A159" i="34"/>
  <c r="N158" i="34"/>
  <c r="J158" i="34"/>
  <c r="H158" i="34"/>
  <c r="G158" i="34"/>
  <c r="F158" i="34"/>
  <c r="E158" i="34"/>
  <c r="D158" i="34"/>
  <c r="B158" i="34"/>
  <c r="A158" i="34"/>
  <c r="N157" i="34"/>
  <c r="J157" i="34"/>
  <c r="H157" i="34"/>
  <c r="G157" i="34"/>
  <c r="F157" i="34"/>
  <c r="E157" i="34"/>
  <c r="D157" i="34"/>
  <c r="B157" i="34"/>
  <c r="N156" i="34"/>
  <c r="J156" i="34"/>
  <c r="H156" i="34"/>
  <c r="G156" i="34"/>
  <c r="F156" i="34"/>
  <c r="E156" i="34"/>
  <c r="D156" i="34"/>
  <c r="B156" i="34"/>
  <c r="N155" i="34"/>
  <c r="J155" i="34"/>
  <c r="H155" i="34"/>
  <c r="G155" i="34"/>
  <c r="F155" i="34"/>
  <c r="E155" i="34"/>
  <c r="D155" i="34"/>
  <c r="B155" i="34"/>
  <c r="N154" i="34"/>
  <c r="J154" i="34"/>
  <c r="H154" i="34"/>
  <c r="G154" i="34"/>
  <c r="F154" i="34"/>
  <c r="E154" i="34"/>
  <c r="D154" i="34"/>
  <c r="B154" i="34"/>
  <c r="N153" i="34"/>
  <c r="J153" i="34"/>
  <c r="H153" i="34"/>
  <c r="G153" i="34"/>
  <c r="F153" i="34"/>
  <c r="E153" i="34"/>
  <c r="D153" i="34"/>
  <c r="B153" i="34"/>
  <c r="N152" i="34"/>
  <c r="J152" i="34"/>
  <c r="H152" i="34"/>
  <c r="G152" i="34"/>
  <c r="F152" i="34"/>
  <c r="E152" i="34"/>
  <c r="D152" i="34"/>
  <c r="B152" i="34"/>
  <c r="J151" i="34"/>
  <c r="H151" i="34"/>
  <c r="G151" i="34"/>
  <c r="F151" i="34"/>
  <c r="E151" i="34"/>
  <c r="D151" i="34"/>
  <c r="B151" i="34"/>
  <c r="N150" i="34"/>
  <c r="J150" i="34"/>
  <c r="H150" i="34"/>
  <c r="G150" i="34"/>
  <c r="F150" i="34"/>
  <c r="E150" i="34"/>
  <c r="D150" i="34"/>
  <c r="B150" i="34"/>
  <c r="N149" i="34"/>
  <c r="J149" i="34"/>
  <c r="H149" i="34"/>
  <c r="G149" i="34"/>
  <c r="F149" i="34"/>
  <c r="E149" i="34"/>
  <c r="D149" i="34"/>
  <c r="B149" i="34"/>
  <c r="N148" i="34"/>
  <c r="J148" i="34"/>
  <c r="H148" i="34"/>
  <c r="G148" i="34"/>
  <c r="F148" i="34"/>
  <c r="E148" i="34"/>
  <c r="D148" i="34"/>
  <c r="B148" i="34"/>
  <c r="J147" i="34"/>
  <c r="H147" i="34"/>
  <c r="G147" i="34"/>
  <c r="F147" i="34"/>
  <c r="E147" i="34"/>
  <c r="D147" i="34"/>
  <c r="B147" i="34"/>
  <c r="N146" i="34"/>
  <c r="J146" i="34"/>
  <c r="H146" i="34"/>
  <c r="G146" i="34"/>
  <c r="F146" i="34"/>
  <c r="E146" i="34"/>
  <c r="D146" i="34"/>
  <c r="B146" i="34"/>
  <c r="N145" i="34"/>
  <c r="J145" i="34"/>
  <c r="H145" i="34"/>
  <c r="G145" i="34"/>
  <c r="F145" i="34"/>
  <c r="E145" i="34"/>
  <c r="D145" i="34"/>
  <c r="B145" i="34"/>
  <c r="N144" i="34"/>
  <c r="J144" i="34"/>
  <c r="H144" i="34"/>
  <c r="G144" i="34"/>
  <c r="F144" i="34"/>
  <c r="E144" i="34"/>
  <c r="D144" i="34"/>
  <c r="B144" i="34"/>
  <c r="N143" i="34"/>
  <c r="J143" i="34"/>
  <c r="H143" i="34"/>
  <c r="G143" i="34"/>
  <c r="F143" i="34"/>
  <c r="E143" i="34"/>
  <c r="D143" i="34"/>
  <c r="B143" i="34"/>
  <c r="N142" i="34"/>
  <c r="J142" i="34"/>
  <c r="H142" i="34"/>
  <c r="G142" i="34"/>
  <c r="F142" i="34"/>
  <c r="E142" i="34"/>
  <c r="D142" i="34"/>
  <c r="B142" i="34"/>
  <c r="N141" i="34"/>
  <c r="J141" i="34"/>
  <c r="H141" i="34"/>
  <c r="G141" i="34"/>
  <c r="F141" i="34"/>
  <c r="E141" i="34"/>
  <c r="D141" i="34"/>
  <c r="B141" i="34"/>
  <c r="N140" i="34"/>
  <c r="J140" i="34"/>
  <c r="H140" i="34"/>
  <c r="G140" i="34"/>
  <c r="F140" i="34"/>
  <c r="E140" i="34"/>
  <c r="D140" i="34"/>
  <c r="B140" i="34"/>
  <c r="N139" i="34"/>
  <c r="J139" i="34"/>
  <c r="H139" i="34"/>
  <c r="G139" i="34"/>
  <c r="F139" i="34"/>
  <c r="E139" i="34"/>
  <c r="D139" i="34"/>
  <c r="B139" i="34"/>
  <c r="N138" i="34"/>
  <c r="J138" i="34"/>
  <c r="H138" i="34"/>
  <c r="G138" i="34"/>
  <c r="F138" i="34"/>
  <c r="E138" i="34"/>
  <c r="D138" i="34"/>
  <c r="B138" i="34"/>
  <c r="A138" i="34"/>
  <c r="N137" i="34"/>
  <c r="J137" i="34"/>
  <c r="H137" i="34"/>
  <c r="G137" i="34"/>
  <c r="F137" i="34"/>
  <c r="E137" i="34"/>
  <c r="D137" i="34"/>
  <c r="B137" i="34"/>
  <c r="A137" i="34"/>
  <c r="N136" i="34"/>
  <c r="J136" i="34"/>
  <c r="H136" i="34"/>
  <c r="G136" i="34"/>
  <c r="F136" i="34"/>
  <c r="E136" i="34"/>
  <c r="D136" i="34"/>
  <c r="B136" i="34"/>
  <c r="A136" i="34"/>
  <c r="N135" i="34"/>
  <c r="J135" i="34"/>
  <c r="H135" i="34"/>
  <c r="G135" i="34"/>
  <c r="F135" i="34"/>
  <c r="E135" i="34"/>
  <c r="D135" i="34"/>
  <c r="B135" i="34"/>
  <c r="A135" i="34"/>
  <c r="N134" i="34"/>
  <c r="J134" i="34"/>
  <c r="H134" i="34"/>
  <c r="G134" i="34"/>
  <c r="F134" i="34"/>
  <c r="E134" i="34"/>
  <c r="D134" i="34"/>
  <c r="B134" i="34"/>
  <c r="N133" i="34"/>
  <c r="J133" i="34"/>
  <c r="H133" i="34"/>
  <c r="G133" i="34"/>
  <c r="F133" i="34"/>
  <c r="E133" i="34"/>
  <c r="D133" i="34"/>
  <c r="B133" i="34"/>
  <c r="N132" i="34"/>
  <c r="J132" i="34"/>
  <c r="H132" i="34"/>
  <c r="G132" i="34"/>
  <c r="F132" i="34"/>
  <c r="E132" i="34"/>
  <c r="D132" i="34"/>
  <c r="B132" i="34"/>
  <c r="N131" i="34"/>
  <c r="J131" i="34"/>
  <c r="H131" i="34"/>
  <c r="G131" i="34"/>
  <c r="F131" i="34"/>
  <c r="E131" i="34"/>
  <c r="D131" i="34"/>
  <c r="B131" i="34"/>
  <c r="J130" i="34"/>
  <c r="H130" i="34"/>
  <c r="G130" i="34"/>
  <c r="F130" i="34"/>
  <c r="E130" i="34"/>
  <c r="D130" i="34"/>
  <c r="B130" i="34"/>
  <c r="N129" i="34"/>
  <c r="J129" i="34"/>
  <c r="H129" i="34"/>
  <c r="G129" i="34"/>
  <c r="F129" i="34"/>
  <c r="E129" i="34"/>
  <c r="D129" i="34"/>
  <c r="B129" i="34"/>
  <c r="N128" i="34"/>
  <c r="J128" i="34"/>
  <c r="H128" i="34"/>
  <c r="G128" i="34"/>
  <c r="F128" i="34"/>
  <c r="E128" i="34"/>
  <c r="D128" i="34"/>
  <c r="B128" i="34"/>
  <c r="N127" i="34"/>
  <c r="J127" i="34"/>
  <c r="H127" i="34"/>
  <c r="G127" i="34"/>
  <c r="F127" i="34"/>
  <c r="E127" i="34"/>
  <c r="D127" i="34"/>
  <c r="B127" i="34"/>
  <c r="N126" i="34"/>
  <c r="J126" i="34"/>
  <c r="H126" i="34"/>
  <c r="G126" i="34"/>
  <c r="F126" i="34"/>
  <c r="E126" i="34"/>
  <c r="D126" i="34"/>
  <c r="B126" i="34"/>
  <c r="N125" i="34"/>
  <c r="J125" i="34"/>
  <c r="H125" i="34"/>
  <c r="G125" i="34"/>
  <c r="F125" i="34"/>
  <c r="E125" i="34"/>
  <c r="D125" i="34"/>
  <c r="B125" i="34"/>
  <c r="N124" i="34"/>
  <c r="J124" i="34"/>
  <c r="H124" i="34"/>
  <c r="G124" i="34"/>
  <c r="F124" i="34"/>
  <c r="E124" i="34"/>
  <c r="D124" i="34"/>
  <c r="B124" i="34"/>
  <c r="N123" i="34"/>
  <c r="J123" i="34"/>
  <c r="H123" i="34"/>
  <c r="G123" i="34"/>
  <c r="F123" i="34"/>
  <c r="E123" i="34"/>
  <c r="D123" i="34"/>
  <c r="B123" i="34"/>
  <c r="N122" i="34"/>
  <c r="J122" i="34"/>
  <c r="H122" i="34"/>
  <c r="G122" i="34"/>
  <c r="F122" i="34"/>
  <c r="E122" i="34"/>
  <c r="D122" i="34"/>
  <c r="B122" i="34"/>
  <c r="N121" i="34"/>
  <c r="J121" i="34"/>
  <c r="H121" i="34"/>
  <c r="G121" i="34"/>
  <c r="F121" i="34"/>
  <c r="E121" i="34"/>
  <c r="D121" i="34"/>
  <c r="B121" i="34"/>
  <c r="N120" i="34"/>
  <c r="J120" i="34"/>
  <c r="H120" i="34"/>
  <c r="G120" i="34"/>
  <c r="F120" i="34"/>
  <c r="E120" i="34"/>
  <c r="D120" i="34"/>
  <c r="B120" i="34"/>
  <c r="N119" i="34"/>
  <c r="J119" i="34"/>
  <c r="H119" i="34"/>
  <c r="G119" i="34"/>
  <c r="F119" i="34"/>
  <c r="E119" i="34"/>
  <c r="D119" i="34"/>
  <c r="B119" i="34"/>
  <c r="N118" i="34"/>
  <c r="J118" i="34"/>
  <c r="H118" i="34"/>
  <c r="G118" i="34"/>
  <c r="F118" i="34"/>
  <c r="E118" i="34"/>
  <c r="D118" i="34"/>
  <c r="B118" i="34"/>
  <c r="A118" i="34"/>
  <c r="N117" i="34"/>
  <c r="J117" i="34"/>
  <c r="H117" i="34"/>
  <c r="G117" i="34"/>
  <c r="F117" i="34"/>
  <c r="E117" i="34"/>
  <c r="D117" i="34"/>
  <c r="B117" i="34"/>
  <c r="A117" i="34"/>
  <c r="N116" i="34"/>
  <c r="J116" i="34"/>
  <c r="H116" i="34"/>
  <c r="G116" i="34"/>
  <c r="F116" i="34"/>
  <c r="E116" i="34"/>
  <c r="D116" i="34"/>
  <c r="B116" i="34"/>
  <c r="A116" i="34"/>
  <c r="N115" i="34"/>
  <c r="J115" i="34"/>
  <c r="H115" i="34"/>
  <c r="G115" i="34"/>
  <c r="F115" i="34"/>
  <c r="E115" i="34"/>
  <c r="D115" i="34"/>
  <c r="B115" i="34"/>
  <c r="A115" i="34"/>
  <c r="N114" i="34"/>
  <c r="J114" i="34"/>
  <c r="H114" i="34"/>
  <c r="G114" i="34"/>
  <c r="F114" i="34"/>
  <c r="E114" i="34"/>
  <c r="D114" i="34"/>
  <c r="B114" i="34"/>
  <c r="A114" i="34"/>
  <c r="N113" i="34"/>
  <c r="J113" i="34"/>
  <c r="H113" i="34"/>
  <c r="G113" i="34"/>
  <c r="F113" i="34"/>
  <c r="E113" i="34"/>
  <c r="D113" i="34"/>
  <c r="B113" i="34"/>
  <c r="A113" i="34"/>
  <c r="N112" i="34"/>
  <c r="J112" i="34"/>
  <c r="H112" i="34"/>
  <c r="G112" i="34"/>
  <c r="F112" i="34"/>
  <c r="E112" i="34"/>
  <c r="D112" i="34"/>
  <c r="B112" i="34"/>
  <c r="A112" i="34"/>
  <c r="N111" i="34"/>
  <c r="J111" i="34"/>
  <c r="H111" i="34"/>
  <c r="G111" i="34"/>
  <c r="F111" i="34"/>
  <c r="E111" i="34"/>
  <c r="D111" i="34"/>
  <c r="B111" i="34"/>
  <c r="A111" i="34"/>
  <c r="N110" i="34"/>
  <c r="J110" i="34"/>
  <c r="H110" i="34"/>
  <c r="G110" i="34"/>
  <c r="F110" i="34"/>
  <c r="E110" i="34"/>
  <c r="D110" i="34"/>
  <c r="B110" i="34"/>
  <c r="N109" i="34"/>
  <c r="J109" i="34"/>
  <c r="H109" i="34"/>
  <c r="G109" i="34"/>
  <c r="F109" i="34"/>
  <c r="E109" i="34"/>
  <c r="D109" i="34"/>
  <c r="B109" i="34"/>
  <c r="N108" i="34"/>
  <c r="J108" i="34"/>
  <c r="H108" i="34"/>
  <c r="G108" i="34"/>
  <c r="F108" i="34"/>
  <c r="E108" i="34"/>
  <c r="D108" i="34"/>
  <c r="B108" i="34"/>
  <c r="N107" i="34"/>
  <c r="J107" i="34"/>
  <c r="H107" i="34"/>
  <c r="G107" i="34"/>
  <c r="F107" i="34"/>
  <c r="E107" i="34"/>
  <c r="D107" i="34"/>
  <c r="B107" i="34"/>
  <c r="N106" i="34"/>
  <c r="J106" i="34"/>
  <c r="H106" i="34"/>
  <c r="G106" i="34"/>
  <c r="F106" i="34"/>
  <c r="E106" i="34"/>
  <c r="D106" i="34"/>
  <c r="B106" i="34"/>
  <c r="N105" i="34"/>
  <c r="J105" i="34"/>
  <c r="H105" i="34"/>
  <c r="G105" i="34"/>
  <c r="F105" i="34"/>
  <c r="E105" i="34"/>
  <c r="D105" i="34"/>
  <c r="B105" i="34"/>
  <c r="N104" i="34"/>
  <c r="J104" i="34"/>
  <c r="H104" i="34"/>
  <c r="G104" i="34"/>
  <c r="F104" i="34"/>
  <c r="E104" i="34"/>
  <c r="D104" i="34"/>
  <c r="B104" i="34"/>
  <c r="N103" i="34"/>
  <c r="J103" i="34"/>
  <c r="H103" i="34"/>
  <c r="G103" i="34"/>
  <c r="F103" i="34"/>
  <c r="E103" i="34"/>
  <c r="D103" i="34"/>
  <c r="B103" i="34"/>
  <c r="N102" i="34"/>
  <c r="J102" i="34"/>
  <c r="H102" i="34"/>
  <c r="G102" i="34"/>
  <c r="F102" i="34"/>
  <c r="E102" i="34"/>
  <c r="D102" i="34"/>
  <c r="B102" i="34"/>
  <c r="N101" i="34"/>
  <c r="J101" i="34"/>
  <c r="H101" i="34"/>
  <c r="G101" i="34"/>
  <c r="F101" i="34"/>
  <c r="E101" i="34"/>
  <c r="D101" i="34"/>
  <c r="B101" i="34"/>
  <c r="N100" i="34"/>
  <c r="J100" i="34"/>
  <c r="H100" i="34"/>
  <c r="G100" i="34"/>
  <c r="F100" i="34"/>
  <c r="E100" i="34"/>
  <c r="D100" i="34"/>
  <c r="B100" i="34"/>
  <c r="N99" i="34"/>
  <c r="J99" i="34"/>
  <c r="H99" i="34"/>
  <c r="G99" i="34"/>
  <c r="F99" i="34"/>
  <c r="E99" i="34"/>
  <c r="D99" i="34"/>
  <c r="B99" i="34"/>
  <c r="N98" i="34"/>
  <c r="J98" i="34"/>
  <c r="H98" i="34"/>
  <c r="G98" i="34"/>
  <c r="F98" i="34"/>
  <c r="E98" i="34"/>
  <c r="D98" i="34"/>
  <c r="B98" i="34"/>
  <c r="A98" i="34"/>
  <c r="N97" i="34"/>
  <c r="J97" i="34"/>
  <c r="H97" i="34"/>
  <c r="G97" i="34"/>
  <c r="F97" i="34"/>
  <c r="E97" i="34"/>
  <c r="D97" i="34"/>
  <c r="B97" i="34"/>
  <c r="A97" i="34"/>
  <c r="N96" i="34"/>
  <c r="J96" i="34"/>
  <c r="H96" i="34"/>
  <c r="G96" i="34"/>
  <c r="F96" i="34"/>
  <c r="E96" i="34"/>
  <c r="D96" i="34"/>
  <c r="B96" i="34"/>
  <c r="A96" i="34"/>
  <c r="N95" i="34"/>
  <c r="J95" i="34"/>
  <c r="H95" i="34"/>
  <c r="G95" i="34"/>
  <c r="F95" i="34"/>
  <c r="E95" i="34"/>
  <c r="D95" i="34"/>
  <c r="B95" i="34"/>
  <c r="A95" i="34"/>
  <c r="N94" i="34"/>
  <c r="J94" i="34"/>
  <c r="H94" i="34"/>
  <c r="G94" i="34"/>
  <c r="F94" i="34"/>
  <c r="E94" i="34"/>
  <c r="D94" i="34"/>
  <c r="B94" i="34"/>
  <c r="N93" i="34"/>
  <c r="J93" i="34"/>
  <c r="H93" i="34"/>
  <c r="G93" i="34"/>
  <c r="F93" i="34"/>
  <c r="E93" i="34"/>
  <c r="D93" i="34"/>
  <c r="B93" i="34"/>
  <c r="N92" i="34"/>
  <c r="J92" i="34"/>
  <c r="H92" i="34"/>
  <c r="G92" i="34"/>
  <c r="F92" i="34"/>
  <c r="E92" i="34"/>
  <c r="D92" i="34"/>
  <c r="B92" i="34"/>
  <c r="N91" i="34"/>
  <c r="J91" i="34"/>
  <c r="H91" i="34"/>
  <c r="G91" i="34"/>
  <c r="F91" i="34"/>
  <c r="E91" i="34"/>
  <c r="D91" i="34"/>
  <c r="B91" i="34"/>
  <c r="N90" i="34"/>
  <c r="J90" i="34"/>
  <c r="H90" i="34"/>
  <c r="G90" i="34"/>
  <c r="F90" i="34"/>
  <c r="E90" i="34"/>
  <c r="D90" i="34"/>
  <c r="B90" i="34"/>
  <c r="N89" i="34"/>
  <c r="J89" i="34"/>
  <c r="H89" i="34"/>
  <c r="G89" i="34"/>
  <c r="F89" i="34"/>
  <c r="E89" i="34"/>
  <c r="D89" i="34"/>
  <c r="B89" i="34"/>
  <c r="N88" i="34"/>
  <c r="J88" i="34"/>
  <c r="H88" i="34"/>
  <c r="G88" i="34"/>
  <c r="F88" i="34"/>
  <c r="E88" i="34"/>
  <c r="D88" i="34"/>
  <c r="B88" i="34"/>
  <c r="N87" i="34"/>
  <c r="J87" i="34"/>
  <c r="H87" i="34"/>
  <c r="G87" i="34"/>
  <c r="F87" i="34"/>
  <c r="E87" i="34"/>
  <c r="D87" i="34"/>
  <c r="B87" i="34"/>
  <c r="N86" i="34"/>
  <c r="J86" i="34"/>
  <c r="H86" i="34"/>
  <c r="G86" i="34"/>
  <c r="F86" i="34"/>
  <c r="E86" i="34"/>
  <c r="D86" i="34"/>
  <c r="B86" i="34"/>
  <c r="N85" i="34"/>
  <c r="J85" i="34"/>
  <c r="H85" i="34"/>
  <c r="G85" i="34"/>
  <c r="F85" i="34"/>
  <c r="E85" i="34"/>
  <c r="D85" i="34"/>
  <c r="B85" i="34"/>
  <c r="N84" i="34"/>
  <c r="J84" i="34"/>
  <c r="H84" i="34"/>
  <c r="G84" i="34"/>
  <c r="F84" i="34"/>
  <c r="E84" i="34"/>
  <c r="D84" i="34"/>
  <c r="B84" i="34"/>
  <c r="N83" i="34"/>
  <c r="J83" i="34"/>
  <c r="H83" i="34"/>
  <c r="G83" i="34"/>
  <c r="F83" i="34"/>
  <c r="E83" i="34"/>
  <c r="D83" i="34"/>
  <c r="B83" i="34"/>
  <c r="N82" i="34"/>
  <c r="J82" i="34"/>
  <c r="H82" i="34"/>
  <c r="G82" i="34"/>
  <c r="F82" i="34"/>
  <c r="E82" i="34"/>
  <c r="D82" i="34"/>
  <c r="B82" i="34"/>
  <c r="A82" i="34"/>
  <c r="N81" i="34"/>
  <c r="J81" i="34"/>
  <c r="H81" i="34"/>
  <c r="G81" i="34"/>
  <c r="F81" i="34"/>
  <c r="E81" i="34"/>
  <c r="D81" i="34"/>
  <c r="B81" i="34"/>
  <c r="N80" i="34"/>
  <c r="J80" i="34"/>
  <c r="H80" i="34"/>
  <c r="G80" i="34"/>
  <c r="F80" i="34"/>
  <c r="E80" i="34"/>
  <c r="D80" i="34"/>
  <c r="B80" i="34"/>
  <c r="N79" i="34"/>
  <c r="J79" i="34"/>
  <c r="H79" i="34"/>
  <c r="G79" i="34"/>
  <c r="F79" i="34"/>
  <c r="E79" i="34"/>
  <c r="D79" i="34"/>
  <c r="B79" i="34"/>
  <c r="N78" i="34"/>
  <c r="J78" i="34"/>
  <c r="H78" i="34"/>
  <c r="G78" i="34"/>
  <c r="F78" i="34"/>
  <c r="E78" i="34"/>
  <c r="D78" i="34"/>
  <c r="B78" i="34"/>
  <c r="N77" i="34"/>
  <c r="J77" i="34"/>
  <c r="H77" i="34"/>
  <c r="G77" i="34"/>
  <c r="F77" i="34"/>
  <c r="E77" i="34"/>
  <c r="D77" i="34"/>
  <c r="B77" i="34"/>
  <c r="N76" i="34"/>
  <c r="J76" i="34"/>
  <c r="H76" i="34"/>
  <c r="G76" i="34"/>
  <c r="F76" i="34"/>
  <c r="E76" i="34"/>
  <c r="D76" i="34"/>
  <c r="B76" i="34"/>
  <c r="N75" i="34"/>
  <c r="J75" i="34"/>
  <c r="H75" i="34"/>
  <c r="G75" i="34"/>
  <c r="F75" i="34"/>
  <c r="E75" i="34"/>
  <c r="D75" i="34"/>
  <c r="B75" i="34"/>
  <c r="N74" i="34"/>
  <c r="J74" i="34"/>
  <c r="H74" i="34"/>
  <c r="G74" i="34"/>
  <c r="F74" i="34"/>
  <c r="E74" i="34"/>
  <c r="D74" i="34"/>
  <c r="B74" i="34"/>
  <c r="N73" i="34"/>
  <c r="J73" i="34"/>
  <c r="H73" i="34"/>
  <c r="G73" i="34"/>
  <c r="F73" i="34"/>
  <c r="E73" i="34"/>
  <c r="D73" i="34"/>
  <c r="B73" i="34"/>
  <c r="N72" i="34"/>
  <c r="J72" i="34"/>
  <c r="H72" i="34"/>
  <c r="G72" i="34"/>
  <c r="F72" i="34"/>
  <c r="E72" i="34"/>
  <c r="D72" i="34"/>
  <c r="B72" i="34"/>
  <c r="N71" i="34"/>
  <c r="J71" i="34"/>
  <c r="H71" i="34"/>
  <c r="G71" i="34"/>
  <c r="F71" i="34"/>
  <c r="E71" i="34"/>
  <c r="D71" i="34"/>
  <c r="B71" i="34"/>
  <c r="A71" i="34"/>
  <c r="N70" i="34"/>
  <c r="J70" i="34"/>
  <c r="H70" i="34"/>
  <c r="G70" i="34"/>
  <c r="F70" i="34"/>
  <c r="E70" i="34"/>
  <c r="D70" i="34"/>
  <c r="B70" i="34"/>
  <c r="A70" i="34"/>
  <c r="N69" i="34"/>
  <c r="J69" i="34"/>
  <c r="H69" i="34"/>
  <c r="G69" i="34"/>
  <c r="F69" i="34"/>
  <c r="E69" i="34"/>
  <c r="D69" i="34"/>
  <c r="B69" i="34"/>
  <c r="A69" i="34"/>
  <c r="N68" i="34"/>
  <c r="J68" i="34"/>
  <c r="H68" i="34"/>
  <c r="G68" i="34"/>
  <c r="F68" i="34"/>
  <c r="E68" i="34"/>
  <c r="D68" i="34"/>
  <c r="B68" i="34"/>
  <c r="A68" i="34"/>
  <c r="N67" i="34"/>
  <c r="J67" i="34"/>
  <c r="H67" i="34"/>
  <c r="G67" i="34"/>
  <c r="F67" i="34"/>
  <c r="E67" i="34"/>
  <c r="D67" i="34"/>
  <c r="B67" i="34"/>
  <c r="A67" i="34"/>
  <c r="N66" i="34"/>
  <c r="J66" i="34"/>
  <c r="H66" i="34"/>
  <c r="G66" i="34"/>
  <c r="F66" i="34"/>
  <c r="E66" i="34"/>
  <c r="D66" i="34"/>
  <c r="B66" i="34"/>
  <c r="A66" i="34"/>
  <c r="N65" i="34"/>
  <c r="J65" i="34"/>
  <c r="H65" i="34"/>
  <c r="G65" i="34"/>
  <c r="F65" i="34"/>
  <c r="E65" i="34"/>
  <c r="D65" i="34"/>
  <c r="B65" i="34"/>
  <c r="A65" i="34"/>
  <c r="N64" i="34"/>
  <c r="J64" i="34"/>
  <c r="H64" i="34"/>
  <c r="G64" i="34"/>
  <c r="F64" i="34"/>
  <c r="E64" i="34"/>
  <c r="D64" i="34"/>
  <c r="B64" i="34"/>
  <c r="A64" i="34"/>
  <c r="N63" i="34"/>
  <c r="J63" i="34"/>
  <c r="H63" i="34"/>
  <c r="G63" i="34"/>
  <c r="F63" i="34"/>
  <c r="E63" i="34"/>
  <c r="D63" i="34"/>
  <c r="B63" i="34"/>
  <c r="A63" i="34"/>
  <c r="N62" i="34"/>
  <c r="J62" i="34"/>
  <c r="H62" i="34"/>
  <c r="G62" i="34"/>
  <c r="F62" i="34"/>
  <c r="E62" i="34"/>
  <c r="D62" i="34"/>
  <c r="B62" i="34"/>
  <c r="N61" i="34"/>
  <c r="J61" i="34"/>
  <c r="H61" i="34"/>
  <c r="G61" i="34"/>
  <c r="F61" i="34"/>
  <c r="E61" i="34"/>
  <c r="D61" i="34"/>
  <c r="B61" i="34"/>
  <c r="N60" i="34"/>
  <c r="J60" i="34"/>
  <c r="H60" i="34"/>
  <c r="G60" i="34"/>
  <c r="F60" i="34"/>
  <c r="E60" i="34"/>
  <c r="D60" i="34"/>
  <c r="B60" i="34"/>
  <c r="N59" i="34"/>
  <c r="J59" i="34"/>
  <c r="H59" i="34"/>
  <c r="G59" i="34"/>
  <c r="F59" i="34"/>
  <c r="E59" i="34"/>
  <c r="D59" i="34"/>
  <c r="B59" i="34"/>
  <c r="N58" i="34"/>
  <c r="J58" i="34"/>
  <c r="H58" i="34"/>
  <c r="G58" i="34"/>
  <c r="F58" i="34"/>
  <c r="E58" i="34"/>
  <c r="D58" i="34"/>
  <c r="B58" i="34"/>
  <c r="A58" i="34"/>
  <c r="N57" i="34"/>
  <c r="J57" i="34"/>
  <c r="H57" i="34"/>
  <c r="G57" i="34"/>
  <c r="F57" i="34"/>
  <c r="E57" i="34"/>
  <c r="D57" i="34"/>
  <c r="B57" i="34"/>
  <c r="A57" i="34"/>
  <c r="N56" i="34"/>
  <c r="J56" i="34"/>
  <c r="H56" i="34"/>
  <c r="G56" i="34"/>
  <c r="F56" i="34"/>
  <c r="E56" i="34"/>
  <c r="D56" i="34"/>
  <c r="B56" i="34"/>
  <c r="N55" i="34"/>
  <c r="J55" i="34"/>
  <c r="H55" i="34"/>
  <c r="G55" i="34"/>
  <c r="F55" i="34"/>
  <c r="E55" i="34"/>
  <c r="D55" i="34"/>
  <c r="B55" i="34"/>
  <c r="N54" i="34"/>
  <c r="J54" i="34"/>
  <c r="H54" i="34"/>
  <c r="G54" i="34"/>
  <c r="F54" i="34"/>
  <c r="E54" i="34"/>
  <c r="D54" i="34"/>
  <c r="B54" i="34"/>
  <c r="J53" i="34"/>
  <c r="H53" i="34"/>
  <c r="G53" i="34"/>
  <c r="F53" i="34"/>
  <c r="E53" i="34"/>
  <c r="D53" i="34"/>
  <c r="B53" i="34"/>
  <c r="N52" i="34"/>
  <c r="J52" i="34"/>
  <c r="H52" i="34"/>
  <c r="G52" i="34"/>
  <c r="F52" i="34"/>
  <c r="E52" i="34"/>
  <c r="D52" i="34"/>
  <c r="B52" i="34"/>
  <c r="A52" i="34"/>
  <c r="N51" i="34"/>
  <c r="J51" i="34"/>
  <c r="H51" i="34"/>
  <c r="G51" i="34"/>
  <c r="F51" i="34"/>
  <c r="E51" i="34"/>
  <c r="D51" i="34"/>
  <c r="B51" i="34"/>
  <c r="N50" i="34"/>
  <c r="J50" i="34"/>
  <c r="H50" i="34"/>
  <c r="G50" i="34"/>
  <c r="F50" i="34"/>
  <c r="E50" i="34"/>
  <c r="D50" i="34"/>
  <c r="B50" i="34"/>
  <c r="N49" i="34"/>
  <c r="J49" i="34"/>
  <c r="H49" i="34"/>
  <c r="G49" i="34"/>
  <c r="F49" i="34"/>
  <c r="E49" i="34"/>
  <c r="D49" i="34"/>
  <c r="B49" i="34"/>
  <c r="N48" i="34"/>
  <c r="J48" i="34"/>
  <c r="H48" i="34"/>
  <c r="G48" i="34"/>
  <c r="F48" i="34"/>
  <c r="E48" i="34"/>
  <c r="D48" i="34"/>
  <c r="B48" i="34"/>
  <c r="N47" i="34"/>
  <c r="J47" i="34"/>
  <c r="H47" i="34"/>
  <c r="G47" i="34"/>
  <c r="F47" i="34"/>
  <c r="E47" i="34"/>
  <c r="D47" i="34"/>
  <c r="B47" i="34"/>
  <c r="N46" i="34"/>
  <c r="J46" i="34"/>
  <c r="H46" i="34"/>
  <c r="G46" i="34"/>
  <c r="F46" i="34"/>
  <c r="E46" i="34"/>
  <c r="D46" i="34"/>
  <c r="B46" i="34"/>
  <c r="A46" i="34"/>
  <c r="N45" i="34"/>
  <c r="J45" i="34"/>
  <c r="H45" i="34"/>
  <c r="G45" i="34"/>
  <c r="F45" i="34"/>
  <c r="E45" i="34"/>
  <c r="D45" i="34"/>
  <c r="B45" i="34"/>
  <c r="A45" i="34"/>
  <c r="N44" i="34"/>
  <c r="J44" i="34"/>
  <c r="H44" i="34"/>
  <c r="G44" i="34"/>
  <c r="F44" i="34"/>
  <c r="E44" i="34"/>
  <c r="D44" i="34"/>
  <c r="B44" i="34"/>
  <c r="N43" i="34"/>
  <c r="J43" i="34"/>
  <c r="H43" i="34"/>
  <c r="G43" i="34"/>
  <c r="F43" i="34"/>
  <c r="E43" i="34"/>
  <c r="D43" i="34"/>
  <c r="B43" i="34"/>
  <c r="N42" i="34"/>
  <c r="J42" i="34"/>
  <c r="H42" i="34"/>
  <c r="G42" i="34"/>
  <c r="F42" i="34"/>
  <c r="E42" i="34"/>
  <c r="D42" i="34"/>
  <c r="B42" i="34"/>
  <c r="N41" i="34"/>
  <c r="J41" i="34"/>
  <c r="H41" i="34"/>
  <c r="G41" i="34"/>
  <c r="F41" i="34"/>
  <c r="E41" i="34"/>
  <c r="D41" i="34"/>
  <c r="B41" i="34"/>
  <c r="N40" i="34"/>
  <c r="J40" i="34"/>
  <c r="H40" i="34"/>
  <c r="G40" i="34"/>
  <c r="F40" i="34"/>
  <c r="E40" i="34"/>
  <c r="D40" i="34"/>
  <c r="B40" i="34"/>
  <c r="N39" i="34"/>
  <c r="J39" i="34"/>
  <c r="H39" i="34"/>
  <c r="G39" i="34"/>
  <c r="F39" i="34"/>
  <c r="E39" i="34"/>
  <c r="D39" i="34"/>
  <c r="B39" i="34"/>
  <c r="N38" i="34"/>
  <c r="J38" i="34"/>
  <c r="H38" i="34"/>
  <c r="G38" i="34"/>
  <c r="F38" i="34"/>
  <c r="E38" i="34"/>
  <c r="D38" i="34"/>
  <c r="B38" i="34"/>
  <c r="A38" i="34"/>
  <c r="N37" i="34"/>
  <c r="J37" i="34"/>
  <c r="H37" i="34"/>
  <c r="G37" i="34"/>
  <c r="F37" i="34"/>
  <c r="E37" i="34"/>
  <c r="D37" i="34"/>
  <c r="B37" i="34"/>
  <c r="A37" i="34"/>
  <c r="N36" i="34"/>
  <c r="J36" i="34"/>
  <c r="H36" i="34"/>
  <c r="G36" i="34"/>
  <c r="F36" i="34"/>
  <c r="E36" i="34"/>
  <c r="D36" i="34"/>
  <c r="B36" i="34"/>
  <c r="A36" i="34"/>
  <c r="N35" i="34"/>
  <c r="J35" i="34"/>
  <c r="H35" i="34"/>
  <c r="G35" i="34"/>
  <c r="F35" i="34"/>
  <c r="E35" i="34"/>
  <c r="D35" i="34"/>
  <c r="B35" i="34"/>
  <c r="A35" i="34"/>
  <c r="N34" i="34"/>
  <c r="J34" i="34"/>
  <c r="H34" i="34"/>
  <c r="G34" i="34"/>
  <c r="F34" i="34"/>
  <c r="E34" i="34"/>
  <c r="D34" i="34"/>
  <c r="B34" i="34"/>
  <c r="A34" i="34"/>
  <c r="N33" i="34"/>
  <c r="J33" i="34"/>
  <c r="H33" i="34"/>
  <c r="G33" i="34"/>
  <c r="F33" i="34"/>
  <c r="E33" i="34"/>
  <c r="D33" i="34"/>
  <c r="B33" i="34"/>
  <c r="A33" i="34"/>
  <c r="N32" i="34"/>
  <c r="J32" i="34"/>
  <c r="H32" i="34"/>
  <c r="G32" i="34"/>
  <c r="F32" i="34"/>
  <c r="E32" i="34"/>
  <c r="D32" i="34"/>
  <c r="B32" i="34"/>
  <c r="A32" i="34"/>
  <c r="N31" i="34"/>
  <c r="J31" i="34"/>
  <c r="H31" i="34"/>
  <c r="G31" i="34"/>
  <c r="F31" i="34"/>
  <c r="E31" i="34"/>
  <c r="D31" i="34"/>
  <c r="B31" i="34"/>
  <c r="A31" i="34"/>
  <c r="N30" i="34"/>
  <c r="J30" i="34"/>
  <c r="H30" i="34"/>
  <c r="G30" i="34"/>
  <c r="F30" i="34"/>
  <c r="E30" i="34"/>
  <c r="D30" i="34"/>
  <c r="B30" i="34"/>
  <c r="N29" i="34"/>
  <c r="J29" i="34"/>
  <c r="H29" i="34"/>
  <c r="G29" i="34"/>
  <c r="F29" i="34"/>
  <c r="E29" i="34"/>
  <c r="D29" i="34"/>
  <c r="B29" i="34"/>
  <c r="N28" i="34"/>
  <c r="J28" i="34"/>
  <c r="H28" i="34"/>
  <c r="G28" i="34"/>
  <c r="F28" i="34"/>
  <c r="E28" i="34"/>
  <c r="D28" i="34"/>
  <c r="B28" i="34"/>
  <c r="N27" i="34"/>
  <c r="J27" i="34"/>
  <c r="H27" i="34"/>
  <c r="G27" i="34"/>
  <c r="F27" i="34"/>
  <c r="E27" i="34"/>
  <c r="D27" i="34"/>
  <c r="B27" i="34"/>
  <c r="N26" i="34"/>
  <c r="J26" i="34"/>
  <c r="H26" i="34"/>
  <c r="G26" i="34"/>
  <c r="F26" i="34"/>
  <c r="E26" i="34"/>
  <c r="D26" i="34"/>
  <c r="B26" i="34"/>
  <c r="N25" i="34"/>
  <c r="J25" i="34"/>
  <c r="H25" i="34"/>
  <c r="G25" i="34"/>
  <c r="F25" i="34"/>
  <c r="E25" i="34"/>
  <c r="D25" i="34"/>
  <c r="B25" i="34"/>
  <c r="N24" i="34"/>
  <c r="J24" i="34"/>
  <c r="H24" i="34"/>
  <c r="G24" i="34"/>
  <c r="F24" i="34"/>
  <c r="E24" i="34"/>
  <c r="D24" i="34"/>
  <c r="B24" i="34"/>
  <c r="N23" i="34"/>
  <c r="J23" i="34"/>
  <c r="H23" i="34"/>
  <c r="G23" i="34"/>
  <c r="F23" i="34"/>
  <c r="E23" i="34"/>
  <c r="D23" i="34"/>
  <c r="B23" i="34"/>
  <c r="N22" i="34"/>
  <c r="J22" i="34"/>
  <c r="H22" i="34"/>
  <c r="G22" i="34"/>
  <c r="F22" i="34"/>
  <c r="E22" i="34"/>
  <c r="D22" i="34"/>
  <c r="B22" i="34"/>
  <c r="N21" i="34"/>
  <c r="J21" i="34"/>
  <c r="H21" i="34"/>
  <c r="G21" i="34"/>
  <c r="F21" i="34"/>
  <c r="E21" i="34"/>
  <c r="D21" i="34"/>
  <c r="B21" i="34"/>
  <c r="J20" i="34"/>
  <c r="H20" i="34"/>
  <c r="G20" i="34"/>
  <c r="F20" i="34"/>
  <c r="E20" i="34"/>
  <c r="D20" i="34"/>
  <c r="B20" i="34"/>
  <c r="N19" i="34"/>
  <c r="J19" i="34"/>
  <c r="H19" i="34"/>
  <c r="G19" i="34"/>
  <c r="F19" i="34"/>
  <c r="E19" i="34"/>
  <c r="D19" i="34"/>
  <c r="B19" i="34"/>
  <c r="N18" i="34"/>
  <c r="J18" i="34"/>
  <c r="H18" i="34"/>
  <c r="G18" i="34"/>
  <c r="F18" i="34"/>
  <c r="E18" i="34"/>
  <c r="D18" i="34"/>
  <c r="B18" i="34"/>
  <c r="N17" i="34"/>
  <c r="J17" i="34"/>
  <c r="H17" i="34"/>
  <c r="G17" i="34"/>
  <c r="F17" i="34"/>
  <c r="E17" i="34"/>
  <c r="D17" i="34"/>
  <c r="B17" i="34"/>
  <c r="A17" i="34"/>
  <c r="N16" i="34"/>
  <c r="J16" i="34"/>
  <c r="H16" i="34"/>
  <c r="G16" i="34"/>
  <c r="F16" i="34"/>
  <c r="E16" i="34"/>
  <c r="D16" i="34"/>
  <c r="B16" i="34"/>
  <c r="A16" i="34"/>
  <c r="N15" i="34"/>
  <c r="J15" i="34"/>
  <c r="H15" i="34"/>
  <c r="G15" i="34"/>
  <c r="F15" i="34"/>
  <c r="E15" i="34"/>
  <c r="D15" i="34"/>
  <c r="B15" i="34"/>
  <c r="A15" i="34"/>
  <c r="N14" i="34"/>
  <c r="J14" i="34"/>
  <c r="H14" i="34"/>
  <c r="G14" i="34"/>
  <c r="F14" i="34"/>
  <c r="E14" i="34"/>
  <c r="D14" i="34"/>
  <c r="B14" i="34"/>
  <c r="A14" i="34"/>
  <c r="N13" i="34"/>
  <c r="J13" i="34"/>
  <c r="H13" i="34"/>
  <c r="G13" i="34"/>
  <c r="F13" i="34"/>
  <c r="E13" i="34"/>
  <c r="D13" i="34"/>
  <c r="B13" i="34"/>
  <c r="A13" i="34"/>
  <c r="N12" i="34"/>
  <c r="J12" i="34"/>
  <c r="H12" i="34"/>
  <c r="G12" i="34"/>
  <c r="F12" i="34"/>
  <c r="E12" i="34"/>
  <c r="D12" i="34"/>
  <c r="B12" i="34"/>
  <c r="A12" i="34"/>
  <c r="N11" i="34"/>
  <c r="J11" i="34"/>
  <c r="H11" i="34"/>
  <c r="G11" i="34"/>
  <c r="F11" i="34"/>
  <c r="E11" i="34"/>
  <c r="D11" i="34"/>
  <c r="B11" i="34"/>
  <c r="A11" i="34"/>
  <c r="N10" i="34"/>
  <c r="J10" i="34"/>
  <c r="H10" i="34"/>
  <c r="G10" i="34"/>
  <c r="F10" i="34"/>
  <c r="E10" i="34"/>
  <c r="D10" i="34"/>
  <c r="B10" i="34"/>
  <c r="A10" i="34"/>
  <c r="N9" i="34"/>
  <c r="J9" i="34"/>
  <c r="H9" i="34"/>
  <c r="G9" i="34"/>
  <c r="F9" i="34"/>
  <c r="E9" i="34"/>
  <c r="D9" i="34"/>
  <c r="B9" i="34"/>
  <c r="A9" i="34"/>
  <c r="N8" i="34"/>
  <c r="J8" i="34"/>
  <c r="H8" i="34"/>
  <c r="G8" i="34"/>
  <c r="F8" i="34"/>
  <c r="E8" i="34"/>
  <c r="D8" i="34"/>
  <c r="B8" i="34"/>
  <c r="A8" i="34"/>
  <c r="N7" i="34"/>
  <c r="J7" i="34"/>
  <c r="H7" i="34"/>
  <c r="G7" i="34"/>
  <c r="F7" i="34"/>
  <c r="E7" i="34"/>
  <c r="D7" i="34"/>
  <c r="B7" i="34"/>
  <c r="A7" i="34"/>
  <c r="N6" i="34"/>
  <c r="J6" i="34"/>
  <c r="H6" i="34"/>
  <c r="G6" i="34"/>
  <c r="F6" i="34"/>
  <c r="E6" i="34"/>
  <c r="D6" i="34"/>
  <c r="B6" i="34"/>
  <c r="A6" i="34"/>
  <c r="N5" i="34"/>
  <c r="J5" i="34"/>
  <c r="H5" i="34"/>
  <c r="G5" i="34"/>
  <c r="F5" i="34"/>
  <c r="E5" i="34"/>
  <c r="D5" i="34"/>
  <c r="B5" i="34"/>
  <c r="A5" i="34"/>
  <c r="N4" i="34"/>
  <c r="J4" i="34"/>
  <c r="H4" i="34"/>
  <c r="G4" i="34"/>
  <c r="F4" i="34"/>
  <c r="E4" i="34"/>
  <c r="D4" i="34"/>
  <c r="B4" i="34"/>
  <c r="A4" i="34"/>
  <c r="D187" i="33"/>
  <c r="C187" i="33"/>
  <c r="B187" i="33"/>
  <c r="D186" i="33"/>
  <c r="C186" i="33"/>
  <c r="B186" i="33"/>
  <c r="D185" i="33"/>
  <c r="C185" i="33"/>
  <c r="B185" i="33"/>
  <c r="D184" i="33"/>
  <c r="C184" i="33"/>
  <c r="B184" i="33"/>
  <c r="D183" i="33"/>
  <c r="C183" i="33"/>
  <c r="B183" i="33"/>
  <c r="D182" i="33"/>
  <c r="C182" i="33"/>
  <c r="B182" i="33"/>
  <c r="D181" i="33"/>
  <c r="C181" i="33"/>
  <c r="B181" i="33"/>
  <c r="D180" i="33"/>
  <c r="C180" i="33"/>
  <c r="B180" i="33"/>
  <c r="D179" i="33"/>
  <c r="C179" i="33"/>
  <c r="B179" i="33"/>
  <c r="D178" i="33"/>
  <c r="C178" i="33"/>
  <c r="B178" i="33"/>
  <c r="D177" i="33"/>
  <c r="C177" i="33"/>
  <c r="B177" i="33"/>
  <c r="D176" i="33"/>
  <c r="C176" i="33"/>
  <c r="B176" i="33"/>
  <c r="D175" i="33"/>
  <c r="C175" i="33"/>
  <c r="B175" i="33"/>
  <c r="D174" i="33"/>
  <c r="C174" i="33"/>
  <c r="B174" i="33"/>
  <c r="D173" i="33"/>
  <c r="C173" i="33"/>
  <c r="B173" i="33"/>
  <c r="D172" i="33"/>
  <c r="C172" i="33"/>
  <c r="B172" i="33"/>
  <c r="D171" i="33"/>
  <c r="C171" i="33"/>
  <c r="B171" i="33"/>
  <c r="D170" i="33"/>
  <c r="C170" i="33"/>
  <c r="B170" i="33"/>
  <c r="D169" i="33"/>
  <c r="C169" i="33"/>
  <c r="B169" i="33"/>
  <c r="D168" i="33"/>
  <c r="C168" i="33"/>
  <c r="B168" i="33"/>
  <c r="D167" i="33"/>
  <c r="C167" i="33"/>
  <c r="B167" i="33"/>
  <c r="D166" i="33"/>
  <c r="C166" i="33"/>
  <c r="B166" i="33"/>
  <c r="D165" i="33"/>
  <c r="C165" i="33"/>
  <c r="B165" i="33"/>
  <c r="D164" i="33"/>
  <c r="C164" i="33"/>
  <c r="B164" i="33"/>
  <c r="D163" i="33"/>
  <c r="C163" i="33"/>
  <c r="B163" i="33"/>
  <c r="D162" i="33"/>
  <c r="C162" i="33"/>
  <c r="B162" i="33"/>
  <c r="D161" i="33"/>
  <c r="C161" i="33"/>
  <c r="B161" i="33"/>
  <c r="D160" i="33"/>
  <c r="C160" i="33"/>
  <c r="B160" i="33"/>
  <c r="D159" i="33"/>
  <c r="C159" i="33"/>
  <c r="B159" i="33"/>
  <c r="D158" i="33"/>
  <c r="C158" i="33"/>
  <c r="B158" i="33"/>
  <c r="D157" i="33"/>
  <c r="C157" i="33"/>
  <c r="B157" i="33"/>
  <c r="D156" i="33"/>
  <c r="C156" i="33"/>
  <c r="B156" i="33"/>
  <c r="D155" i="33"/>
  <c r="C155" i="33"/>
  <c r="B155" i="33"/>
  <c r="D154" i="33"/>
  <c r="C154" i="33"/>
  <c r="B154" i="33"/>
  <c r="D153" i="33"/>
  <c r="C153" i="33"/>
  <c r="B153" i="33"/>
  <c r="D152" i="33"/>
  <c r="C152" i="33"/>
  <c r="B152" i="33"/>
  <c r="D151" i="33"/>
  <c r="C151" i="33"/>
  <c r="B151" i="33"/>
  <c r="D150" i="33"/>
  <c r="C150" i="33"/>
  <c r="B150" i="33"/>
  <c r="D149" i="33"/>
  <c r="C149" i="33"/>
  <c r="B149" i="33"/>
  <c r="D148" i="33"/>
  <c r="C148" i="33"/>
  <c r="B148" i="33"/>
  <c r="D147" i="33"/>
  <c r="C147" i="33"/>
  <c r="B147" i="33"/>
  <c r="D146" i="33"/>
  <c r="C146" i="33"/>
  <c r="B146" i="33"/>
  <c r="D145" i="33"/>
  <c r="C145" i="33"/>
  <c r="B145" i="33"/>
  <c r="D144" i="33"/>
  <c r="C144" i="33"/>
  <c r="B144" i="33"/>
  <c r="D143" i="33"/>
  <c r="C143" i="33"/>
  <c r="B143" i="33"/>
  <c r="D142" i="33"/>
  <c r="C142" i="33"/>
  <c r="B142" i="33"/>
  <c r="D141" i="33"/>
  <c r="C141" i="33"/>
  <c r="B141" i="33"/>
  <c r="D140" i="33"/>
  <c r="C140" i="33"/>
  <c r="B140" i="33"/>
  <c r="D139" i="33"/>
  <c r="C139" i="33"/>
  <c r="B139" i="33"/>
  <c r="D138" i="33"/>
  <c r="C138" i="33"/>
  <c r="B138" i="33"/>
  <c r="D137" i="33"/>
  <c r="C137" i="33"/>
  <c r="B137" i="33"/>
  <c r="D136" i="33"/>
  <c r="C136" i="33"/>
  <c r="B136" i="33"/>
  <c r="D135" i="33"/>
  <c r="C135" i="33"/>
  <c r="B135" i="33"/>
  <c r="D134" i="33"/>
  <c r="C134" i="33"/>
  <c r="B134" i="33"/>
  <c r="D133" i="33"/>
  <c r="C133" i="33"/>
  <c r="B133" i="33"/>
  <c r="D132" i="33"/>
  <c r="C132" i="33"/>
  <c r="B132" i="33"/>
  <c r="D131" i="33"/>
  <c r="C131" i="33"/>
  <c r="B131" i="33"/>
  <c r="D130" i="33"/>
  <c r="C130" i="33"/>
  <c r="B130" i="33"/>
  <c r="D129" i="33"/>
  <c r="C129" i="33"/>
  <c r="B129" i="33"/>
  <c r="D128" i="33"/>
  <c r="C128" i="33"/>
  <c r="B128" i="33"/>
  <c r="D127" i="33"/>
  <c r="C127" i="33"/>
  <c r="B127" i="33"/>
  <c r="D126" i="33"/>
  <c r="C126" i="33"/>
  <c r="B126" i="33"/>
  <c r="D125" i="33"/>
  <c r="C125" i="33"/>
  <c r="B125" i="33"/>
  <c r="D124" i="33"/>
  <c r="C124" i="33"/>
  <c r="B124" i="33"/>
  <c r="D123" i="33"/>
  <c r="C123" i="33"/>
  <c r="B123" i="33"/>
  <c r="D122" i="33"/>
  <c r="C122" i="33"/>
  <c r="B122" i="33"/>
  <c r="D121" i="33"/>
  <c r="C121" i="33"/>
  <c r="B121" i="33"/>
  <c r="D120" i="33"/>
  <c r="C120" i="33"/>
  <c r="B120" i="33"/>
  <c r="D119" i="33"/>
  <c r="C119" i="33"/>
  <c r="B119" i="33"/>
  <c r="D118" i="33"/>
  <c r="C118" i="33"/>
  <c r="B118" i="33"/>
  <c r="D117" i="33"/>
  <c r="C117" i="33"/>
  <c r="B117" i="33"/>
  <c r="D116" i="33"/>
  <c r="C116" i="33"/>
  <c r="B116" i="33"/>
  <c r="D115" i="33"/>
  <c r="C115" i="33"/>
  <c r="B115" i="33"/>
  <c r="D114" i="33"/>
  <c r="C114" i="33"/>
  <c r="B114" i="33"/>
  <c r="D113" i="33"/>
  <c r="C113" i="33"/>
  <c r="B113" i="33"/>
  <c r="D112" i="33"/>
  <c r="C112" i="33"/>
  <c r="B112" i="33"/>
  <c r="D111" i="33"/>
  <c r="C111" i="33"/>
  <c r="B111" i="33"/>
  <c r="D110" i="33"/>
  <c r="C110" i="33"/>
  <c r="B110" i="33"/>
  <c r="D109" i="33"/>
  <c r="C109" i="33"/>
  <c r="B109" i="33"/>
  <c r="D108" i="33"/>
  <c r="C108" i="33"/>
  <c r="B108" i="33"/>
  <c r="D107" i="33"/>
  <c r="C107" i="33"/>
  <c r="B107" i="33"/>
  <c r="D106" i="33"/>
  <c r="C106" i="33"/>
  <c r="B106" i="33"/>
  <c r="D105" i="33"/>
  <c r="C105" i="33"/>
  <c r="B105" i="33"/>
  <c r="D104" i="33"/>
  <c r="C104" i="33"/>
  <c r="B104" i="33"/>
  <c r="D103" i="33"/>
  <c r="C103" i="33"/>
  <c r="B103" i="33"/>
  <c r="D102" i="33"/>
  <c r="C102" i="33"/>
  <c r="B102" i="33"/>
  <c r="D101" i="33"/>
  <c r="C101" i="33"/>
  <c r="B101" i="33"/>
  <c r="D100" i="33"/>
  <c r="C100" i="33"/>
  <c r="B100" i="33"/>
  <c r="D99" i="33"/>
  <c r="C99" i="33"/>
  <c r="B99" i="33"/>
  <c r="D98" i="33"/>
  <c r="C98" i="33"/>
  <c r="B98" i="33"/>
  <c r="D97" i="33"/>
  <c r="C97" i="33"/>
  <c r="B97" i="33"/>
  <c r="D96" i="33"/>
  <c r="C96" i="33"/>
  <c r="B96" i="33"/>
  <c r="D95" i="33"/>
  <c r="C95" i="33"/>
  <c r="B95" i="33"/>
  <c r="D94" i="33"/>
  <c r="C94" i="33"/>
  <c r="B94" i="33"/>
  <c r="D93" i="33"/>
  <c r="C93" i="33"/>
  <c r="B93" i="33"/>
  <c r="D92" i="33"/>
  <c r="C92" i="33"/>
  <c r="B92" i="33"/>
  <c r="D91" i="33"/>
  <c r="C91" i="33"/>
  <c r="B91" i="33"/>
  <c r="D90" i="33"/>
  <c r="C90" i="33"/>
  <c r="B90" i="33"/>
  <c r="D89" i="33"/>
  <c r="C89" i="33"/>
  <c r="B89" i="33"/>
  <c r="D88" i="33"/>
  <c r="C88" i="33"/>
  <c r="B88" i="33"/>
  <c r="D87" i="33"/>
  <c r="C87" i="33"/>
  <c r="B87" i="33"/>
  <c r="D86" i="33"/>
  <c r="C86" i="33"/>
  <c r="B86" i="33"/>
  <c r="D85" i="33"/>
  <c r="C85" i="33"/>
  <c r="B85" i="33"/>
  <c r="D84" i="33"/>
  <c r="C84" i="33"/>
  <c r="B84" i="33"/>
  <c r="D83" i="33"/>
  <c r="C83" i="33"/>
  <c r="B83" i="33"/>
  <c r="D82" i="33"/>
  <c r="C82" i="33"/>
  <c r="B82" i="33"/>
  <c r="D81" i="33"/>
  <c r="C81" i="33"/>
  <c r="B81" i="33"/>
  <c r="D80" i="33"/>
  <c r="C80" i="33"/>
  <c r="B80" i="33"/>
  <c r="D79" i="33"/>
  <c r="C79" i="33"/>
  <c r="B79" i="33"/>
  <c r="D78" i="33"/>
  <c r="C78" i="33"/>
  <c r="B78" i="33"/>
  <c r="D77" i="33"/>
  <c r="C77" i="33"/>
  <c r="B77" i="33"/>
  <c r="D76" i="33"/>
  <c r="C76" i="33"/>
  <c r="B76" i="33"/>
  <c r="D75" i="33"/>
  <c r="C75" i="33"/>
  <c r="B75" i="33"/>
  <c r="D74" i="33"/>
  <c r="C74" i="33"/>
  <c r="B74" i="33"/>
  <c r="D73" i="33"/>
  <c r="C73" i="33"/>
  <c r="B73" i="33"/>
  <c r="D72" i="33"/>
  <c r="C72" i="33"/>
  <c r="B72" i="33"/>
  <c r="D71" i="33"/>
  <c r="C71" i="33"/>
  <c r="B71" i="33"/>
  <c r="D70" i="33"/>
  <c r="C70" i="33"/>
  <c r="B70" i="33"/>
  <c r="D69" i="33"/>
  <c r="C69" i="33"/>
  <c r="B69" i="33"/>
  <c r="D68" i="33"/>
  <c r="C68" i="33"/>
  <c r="B68" i="33"/>
  <c r="D67" i="33"/>
  <c r="C67" i="33"/>
  <c r="B67" i="33"/>
  <c r="D66" i="33"/>
  <c r="C66" i="33"/>
  <c r="B66" i="33"/>
  <c r="D65" i="33"/>
  <c r="C65" i="33"/>
  <c r="B65" i="33"/>
  <c r="D64" i="33"/>
  <c r="C64" i="33"/>
  <c r="B64" i="33"/>
  <c r="D63" i="33"/>
  <c r="C63" i="33"/>
  <c r="B63" i="33"/>
  <c r="D62" i="33"/>
  <c r="C62" i="33"/>
  <c r="B62" i="33"/>
  <c r="D61" i="33"/>
  <c r="C61" i="33"/>
  <c r="B61" i="33"/>
  <c r="D60" i="33"/>
  <c r="C60" i="33"/>
  <c r="B60" i="33"/>
  <c r="D59" i="33"/>
  <c r="C59" i="33"/>
  <c r="B59" i="33"/>
  <c r="D58" i="33"/>
  <c r="C58" i="33"/>
  <c r="B58" i="33"/>
  <c r="D57" i="33"/>
  <c r="C57" i="33"/>
  <c r="B57" i="33"/>
  <c r="D56" i="33"/>
  <c r="C56" i="33"/>
  <c r="B56" i="33"/>
  <c r="D55" i="33"/>
  <c r="C55" i="33"/>
  <c r="B55" i="33"/>
  <c r="D54" i="33"/>
  <c r="C54" i="33"/>
  <c r="B54" i="33"/>
  <c r="D53" i="33"/>
  <c r="C53" i="33"/>
  <c r="B53" i="33"/>
  <c r="D52" i="33"/>
  <c r="C52" i="33"/>
  <c r="B52" i="33"/>
  <c r="D51" i="33"/>
  <c r="C51" i="33"/>
  <c r="B51" i="33"/>
  <c r="D50" i="33"/>
  <c r="C50" i="33"/>
  <c r="B50" i="33"/>
  <c r="D49" i="33"/>
  <c r="C49" i="33"/>
  <c r="B49" i="33"/>
  <c r="D48" i="33"/>
  <c r="C48" i="33"/>
  <c r="B48" i="33"/>
  <c r="D47" i="33"/>
  <c r="C47" i="33"/>
  <c r="B47" i="33"/>
  <c r="D46" i="33"/>
  <c r="C46" i="33"/>
  <c r="B46" i="33"/>
  <c r="D45" i="33"/>
  <c r="C45" i="33"/>
  <c r="B45" i="33"/>
  <c r="D44" i="33"/>
  <c r="C44" i="33"/>
  <c r="B44" i="33"/>
  <c r="D43" i="33"/>
  <c r="C43" i="33"/>
  <c r="B43" i="33"/>
  <c r="D42" i="33"/>
  <c r="C42" i="33"/>
  <c r="B42" i="33"/>
  <c r="D41" i="33"/>
  <c r="C41" i="33"/>
  <c r="B41" i="33"/>
  <c r="D40" i="33"/>
  <c r="C40" i="33"/>
  <c r="B40" i="33"/>
  <c r="D39" i="33"/>
  <c r="C39" i="33"/>
  <c r="B39" i="33"/>
  <c r="D38" i="33"/>
  <c r="C38" i="33"/>
  <c r="B38" i="33"/>
  <c r="D37" i="33"/>
  <c r="C37" i="33"/>
  <c r="B37" i="33"/>
  <c r="D36" i="33"/>
  <c r="C36" i="33"/>
  <c r="B36" i="33"/>
  <c r="D35" i="33"/>
  <c r="C35" i="33"/>
  <c r="B35" i="33"/>
  <c r="D34" i="33"/>
  <c r="C34" i="33"/>
  <c r="B34" i="33"/>
  <c r="D33" i="33"/>
  <c r="C33" i="33"/>
  <c r="B33" i="33"/>
  <c r="D32" i="33"/>
  <c r="C32" i="33"/>
  <c r="B32" i="33"/>
  <c r="D31" i="33"/>
  <c r="C31" i="33"/>
  <c r="B31" i="33"/>
  <c r="D30" i="33"/>
  <c r="C30" i="33"/>
  <c r="B30" i="33"/>
  <c r="D29" i="33"/>
  <c r="C29" i="33"/>
  <c r="B29" i="33"/>
  <c r="D28" i="33"/>
  <c r="C28" i="33"/>
  <c r="B28" i="33"/>
  <c r="D27" i="33"/>
  <c r="C27" i="33"/>
  <c r="B27" i="33"/>
  <c r="D26" i="33"/>
  <c r="C26" i="33"/>
  <c r="B26" i="33"/>
  <c r="D25" i="33"/>
  <c r="C25" i="33"/>
  <c r="B25" i="33"/>
  <c r="D24" i="33"/>
  <c r="C24" i="33"/>
  <c r="B24" i="33"/>
  <c r="D23" i="33"/>
  <c r="C23" i="33"/>
  <c r="B23" i="33"/>
  <c r="D22" i="33"/>
  <c r="C22" i="33"/>
  <c r="B22" i="33"/>
  <c r="D21" i="33"/>
  <c r="C21" i="33"/>
  <c r="B21" i="33"/>
  <c r="D20" i="33"/>
  <c r="C20" i="33"/>
  <c r="B20" i="33"/>
  <c r="D19" i="33"/>
  <c r="C19" i="33"/>
  <c r="B19" i="33"/>
  <c r="D18" i="33"/>
  <c r="C18" i="33"/>
  <c r="B18" i="33"/>
  <c r="D17" i="33"/>
  <c r="C17" i="33"/>
  <c r="B17" i="33"/>
  <c r="D16" i="33"/>
  <c r="C16" i="33"/>
  <c r="B16" i="33"/>
  <c r="D15" i="33"/>
  <c r="C15" i="33"/>
  <c r="B15" i="33"/>
  <c r="D14" i="33"/>
  <c r="C14" i="33"/>
  <c r="B14" i="33"/>
  <c r="D13" i="33"/>
  <c r="C13" i="33"/>
  <c r="B13" i="33"/>
  <c r="D12" i="33"/>
  <c r="C12" i="33"/>
  <c r="B12" i="33"/>
  <c r="D11" i="33"/>
  <c r="C11" i="33"/>
  <c r="B11" i="33"/>
  <c r="D10" i="33"/>
  <c r="C10" i="33"/>
  <c r="B10" i="33"/>
  <c r="D9" i="33"/>
  <c r="C9" i="33"/>
  <c r="B9" i="33"/>
  <c r="D8" i="33"/>
  <c r="C8" i="33"/>
  <c r="B8" i="33"/>
  <c r="D7" i="33"/>
  <c r="C7" i="33"/>
  <c r="B7" i="33"/>
  <c r="D6" i="33"/>
  <c r="C6" i="33"/>
  <c r="B6" i="33"/>
  <c r="D5" i="33"/>
  <c r="C5" i="33"/>
  <c r="B5" i="33"/>
  <c r="D4" i="33"/>
  <c r="C4" i="33"/>
  <c r="B4" i="33"/>
  <c r="E2" i="33"/>
  <c r="B2" i="33"/>
  <c r="N187" i="32"/>
  <c r="J187" i="32"/>
  <c r="H187" i="32"/>
  <c r="G187" i="32"/>
  <c r="F187" i="32"/>
  <c r="E187" i="32"/>
  <c r="D187" i="32"/>
  <c r="B187" i="32"/>
  <c r="A187" i="32"/>
  <c r="N186" i="32"/>
  <c r="J186" i="32"/>
  <c r="H186" i="32"/>
  <c r="G186" i="32"/>
  <c r="F186" i="32"/>
  <c r="E186" i="32"/>
  <c r="D186" i="32"/>
  <c r="B186" i="32"/>
  <c r="A186" i="32"/>
  <c r="N185" i="32"/>
  <c r="J185" i="32"/>
  <c r="H185" i="32"/>
  <c r="G185" i="32"/>
  <c r="F185" i="32"/>
  <c r="E185" i="32"/>
  <c r="D185" i="32"/>
  <c r="B185" i="32"/>
  <c r="A185" i="32"/>
  <c r="N184" i="32"/>
  <c r="J184" i="32"/>
  <c r="H184" i="32"/>
  <c r="G184" i="32"/>
  <c r="F184" i="32"/>
  <c r="E184" i="32"/>
  <c r="D184" i="32"/>
  <c r="B184" i="32"/>
  <c r="N183" i="32"/>
  <c r="J183" i="32"/>
  <c r="H183" i="32"/>
  <c r="G183" i="32"/>
  <c r="F183" i="32"/>
  <c r="E183" i="32"/>
  <c r="D183" i="32"/>
  <c r="B183" i="32"/>
  <c r="A183" i="32"/>
  <c r="N182" i="32"/>
  <c r="J182" i="32"/>
  <c r="H182" i="32"/>
  <c r="G182" i="32"/>
  <c r="F182" i="32"/>
  <c r="E182" i="32"/>
  <c r="D182" i="32"/>
  <c r="B182" i="32"/>
  <c r="A182" i="32"/>
  <c r="N181" i="32"/>
  <c r="J181" i="32"/>
  <c r="H181" i="32"/>
  <c r="G181" i="32"/>
  <c r="F181" i="32"/>
  <c r="E181" i="32"/>
  <c r="D181" i="32"/>
  <c r="B181" i="32"/>
  <c r="A181" i="32"/>
  <c r="N180" i="32"/>
  <c r="J180" i="32"/>
  <c r="H180" i="32"/>
  <c r="G180" i="32"/>
  <c r="F180" i="32"/>
  <c r="E180" i="32"/>
  <c r="D180" i="32"/>
  <c r="B180" i="32"/>
  <c r="A180" i="32"/>
  <c r="N179" i="32"/>
  <c r="J179" i="32"/>
  <c r="H179" i="32"/>
  <c r="G179" i="32"/>
  <c r="F179" i="32"/>
  <c r="E179" i="32"/>
  <c r="D179" i="32"/>
  <c r="B179" i="32"/>
  <c r="A179" i="32"/>
  <c r="N178" i="32"/>
  <c r="J178" i="32"/>
  <c r="H178" i="32"/>
  <c r="G178" i="32"/>
  <c r="F178" i="32"/>
  <c r="E178" i="32"/>
  <c r="D178" i="32"/>
  <c r="B178" i="32"/>
  <c r="A178" i="32"/>
  <c r="N177" i="32"/>
  <c r="J177" i="32"/>
  <c r="H177" i="32"/>
  <c r="G177" i="32"/>
  <c r="F177" i="32"/>
  <c r="E177" i="32"/>
  <c r="D177" i="32"/>
  <c r="B177" i="32"/>
  <c r="A177" i="32"/>
  <c r="N176" i="32"/>
  <c r="J176" i="32"/>
  <c r="H176" i="32"/>
  <c r="G176" i="32"/>
  <c r="F176" i="32"/>
  <c r="E176" i="32"/>
  <c r="D176" i="32"/>
  <c r="B176" i="32"/>
  <c r="A176" i="32"/>
  <c r="N175" i="32"/>
  <c r="J175" i="32"/>
  <c r="H175" i="32"/>
  <c r="G175" i="32"/>
  <c r="F175" i="32"/>
  <c r="E175" i="32"/>
  <c r="D175" i="32"/>
  <c r="B175" i="32"/>
  <c r="N174" i="32"/>
  <c r="J174" i="32"/>
  <c r="H174" i="32"/>
  <c r="G174" i="32"/>
  <c r="F174" i="32"/>
  <c r="E174" i="32"/>
  <c r="D174" i="32"/>
  <c r="B174" i="32"/>
  <c r="A174" i="32"/>
  <c r="N173" i="32"/>
  <c r="J173" i="32"/>
  <c r="H173" i="32"/>
  <c r="G173" i="32"/>
  <c r="F173" i="32"/>
  <c r="E173" i="32"/>
  <c r="D173" i="32"/>
  <c r="B173" i="32"/>
  <c r="A173" i="32"/>
  <c r="N172" i="32"/>
  <c r="J172" i="32"/>
  <c r="H172" i="32"/>
  <c r="G172" i="32"/>
  <c r="F172" i="32"/>
  <c r="E172" i="32"/>
  <c r="D172" i="32"/>
  <c r="B172" i="32"/>
  <c r="A172" i="32"/>
  <c r="N171" i="32"/>
  <c r="J171" i="32"/>
  <c r="H171" i="32"/>
  <c r="G171" i="32"/>
  <c r="F171" i="32"/>
  <c r="E171" i="32"/>
  <c r="D171" i="32"/>
  <c r="B171" i="32"/>
  <c r="A171" i="32"/>
  <c r="N170" i="32"/>
  <c r="J170" i="32"/>
  <c r="H170" i="32"/>
  <c r="G170" i="32"/>
  <c r="F170" i="32"/>
  <c r="E170" i="32"/>
  <c r="D170" i="32"/>
  <c r="B170" i="32"/>
  <c r="A170" i="32"/>
  <c r="N169" i="32"/>
  <c r="J169" i="32"/>
  <c r="H169" i="32"/>
  <c r="G169" i="32"/>
  <c r="F169" i="32"/>
  <c r="E169" i="32"/>
  <c r="D169" i="32"/>
  <c r="B169" i="32"/>
  <c r="A169" i="32"/>
  <c r="N168" i="32"/>
  <c r="J168" i="32"/>
  <c r="H168" i="32"/>
  <c r="G168" i="32"/>
  <c r="F168" i="32"/>
  <c r="E168" i="32"/>
  <c r="D168" i="32"/>
  <c r="B168" i="32"/>
  <c r="N167" i="32"/>
  <c r="J167" i="32"/>
  <c r="H167" i="32"/>
  <c r="G167" i="32"/>
  <c r="F167" i="32"/>
  <c r="E167" i="32"/>
  <c r="D167" i="32"/>
  <c r="B167" i="32"/>
  <c r="N166" i="32"/>
  <c r="J166" i="32"/>
  <c r="H166" i="32"/>
  <c r="G166" i="32"/>
  <c r="F166" i="32"/>
  <c r="E166" i="32"/>
  <c r="D166" i="32"/>
  <c r="B166" i="32"/>
  <c r="N165" i="32"/>
  <c r="J165" i="32"/>
  <c r="H165" i="32"/>
  <c r="G165" i="32"/>
  <c r="F165" i="32"/>
  <c r="E165" i="32"/>
  <c r="D165" i="32"/>
  <c r="C165" i="32"/>
  <c r="A165" i="33"/>
  <c r="B165" i="32"/>
  <c r="N164" i="32"/>
  <c r="J164" i="32"/>
  <c r="H164" i="32"/>
  <c r="G164" i="32"/>
  <c r="F164" i="32"/>
  <c r="E164" i="32"/>
  <c r="D164" i="32"/>
  <c r="C164" i="32"/>
  <c r="A164" i="33" s="1"/>
  <c r="B164" i="32"/>
  <c r="N163" i="32"/>
  <c r="J163" i="32"/>
  <c r="H163" i="32"/>
  <c r="G163" i="32"/>
  <c r="F163" i="32"/>
  <c r="E163" i="32"/>
  <c r="D163" i="32"/>
  <c r="C163" i="32"/>
  <c r="A163" i="33" s="1"/>
  <c r="B163" i="32"/>
  <c r="N162" i="32"/>
  <c r="J162" i="32"/>
  <c r="H162" i="32"/>
  <c r="G162" i="32"/>
  <c r="F162" i="32"/>
  <c r="E162" i="32"/>
  <c r="D162" i="32"/>
  <c r="C162" i="32"/>
  <c r="A162" i="33"/>
  <c r="B162" i="32"/>
  <c r="N161" i="32"/>
  <c r="J161" i="32"/>
  <c r="H161" i="32"/>
  <c r="G161" i="32"/>
  <c r="F161" i="32"/>
  <c r="E161" i="32"/>
  <c r="D161" i="32"/>
  <c r="B161" i="32"/>
  <c r="N160" i="32"/>
  <c r="J160" i="32"/>
  <c r="H160" i="32"/>
  <c r="G160" i="32"/>
  <c r="F160" i="32"/>
  <c r="E160" i="32"/>
  <c r="D160" i="32"/>
  <c r="B160" i="32"/>
  <c r="A160" i="32"/>
  <c r="N159" i="32"/>
  <c r="J159" i="32"/>
  <c r="H159" i="32"/>
  <c r="G159" i="32"/>
  <c r="F159" i="32"/>
  <c r="E159" i="32"/>
  <c r="D159" i="32"/>
  <c r="B159" i="32"/>
  <c r="A159" i="32"/>
  <c r="N158" i="32"/>
  <c r="J158" i="32"/>
  <c r="H158" i="32"/>
  <c r="G158" i="32"/>
  <c r="F158" i="32"/>
  <c r="E158" i="32"/>
  <c r="D158" i="32"/>
  <c r="B158" i="32"/>
  <c r="A158" i="32"/>
  <c r="N157" i="32"/>
  <c r="J157" i="32"/>
  <c r="H157" i="32"/>
  <c r="G157" i="32"/>
  <c r="F157" i="32"/>
  <c r="E157" i="32"/>
  <c r="D157" i="32"/>
  <c r="B157" i="32"/>
  <c r="N156" i="32"/>
  <c r="J156" i="32"/>
  <c r="H156" i="32"/>
  <c r="G156" i="32"/>
  <c r="F156" i="32"/>
  <c r="E156" i="32"/>
  <c r="D156" i="32"/>
  <c r="B156" i="32"/>
  <c r="N155" i="32"/>
  <c r="J155" i="32"/>
  <c r="H155" i="32"/>
  <c r="G155" i="32"/>
  <c r="F155" i="32"/>
  <c r="E155" i="32"/>
  <c r="D155" i="32"/>
  <c r="B155" i="32"/>
  <c r="N154" i="32"/>
  <c r="J154" i="32"/>
  <c r="H154" i="32"/>
  <c r="G154" i="32"/>
  <c r="F154" i="32"/>
  <c r="E154" i="32"/>
  <c r="D154" i="32"/>
  <c r="B154" i="32"/>
  <c r="N153" i="32"/>
  <c r="J153" i="32"/>
  <c r="H153" i="32"/>
  <c r="G153" i="32"/>
  <c r="F153" i="32"/>
  <c r="E153" i="32"/>
  <c r="D153" i="32"/>
  <c r="B153" i="32"/>
  <c r="N152" i="32"/>
  <c r="J152" i="32"/>
  <c r="H152" i="32"/>
  <c r="G152" i="32"/>
  <c r="F152" i="32"/>
  <c r="E152" i="32"/>
  <c r="D152" i="32"/>
  <c r="B152" i="32"/>
  <c r="N151" i="32"/>
  <c r="J151" i="32"/>
  <c r="H151" i="32"/>
  <c r="G151" i="32"/>
  <c r="F151" i="32"/>
  <c r="E151" i="32"/>
  <c r="D151" i="32"/>
  <c r="B151" i="32"/>
  <c r="N150" i="32"/>
  <c r="J150" i="32"/>
  <c r="H150" i="32"/>
  <c r="G150" i="32"/>
  <c r="F150" i="32"/>
  <c r="E150" i="32"/>
  <c r="D150" i="32"/>
  <c r="B150" i="32"/>
  <c r="N149" i="32"/>
  <c r="J149" i="32"/>
  <c r="H149" i="32"/>
  <c r="G149" i="32"/>
  <c r="F149" i="32"/>
  <c r="E149" i="32"/>
  <c r="D149" i="32"/>
  <c r="B149" i="32"/>
  <c r="N148" i="32"/>
  <c r="J148" i="32"/>
  <c r="H148" i="32"/>
  <c r="G148" i="32"/>
  <c r="F148" i="32"/>
  <c r="E148" i="32"/>
  <c r="D148" i="32"/>
  <c r="B148" i="32"/>
  <c r="N147" i="32"/>
  <c r="J147" i="32"/>
  <c r="H147" i="32"/>
  <c r="G147" i="32"/>
  <c r="F147" i="32"/>
  <c r="E147" i="32"/>
  <c r="D147" i="32"/>
  <c r="B147" i="32"/>
  <c r="N146" i="32"/>
  <c r="J146" i="32"/>
  <c r="H146" i="32"/>
  <c r="G146" i="32"/>
  <c r="F146" i="32"/>
  <c r="E146" i="32"/>
  <c r="D146" i="32"/>
  <c r="B146" i="32"/>
  <c r="N145" i="32"/>
  <c r="J145" i="32"/>
  <c r="H145" i="32"/>
  <c r="G145" i="32"/>
  <c r="F145" i="32"/>
  <c r="E145" i="32"/>
  <c r="D145" i="32"/>
  <c r="B145" i="32"/>
  <c r="N144" i="32"/>
  <c r="J144" i="32"/>
  <c r="H144" i="32"/>
  <c r="G144" i="32"/>
  <c r="F144" i="32"/>
  <c r="E144" i="32"/>
  <c r="D144" i="32"/>
  <c r="B144" i="32"/>
  <c r="N143" i="32"/>
  <c r="J143" i="32"/>
  <c r="H143" i="32"/>
  <c r="G143" i="32"/>
  <c r="F143" i="32"/>
  <c r="E143" i="32"/>
  <c r="D143" i="32"/>
  <c r="B143" i="32"/>
  <c r="N142" i="32"/>
  <c r="J142" i="32"/>
  <c r="H142" i="32"/>
  <c r="G142" i="32"/>
  <c r="F142" i="32"/>
  <c r="E142" i="32"/>
  <c r="D142" i="32"/>
  <c r="B142" i="32"/>
  <c r="N141" i="32"/>
  <c r="J141" i="32"/>
  <c r="H141" i="32"/>
  <c r="G141" i="32"/>
  <c r="F141" i="32"/>
  <c r="E141" i="32"/>
  <c r="D141" i="32"/>
  <c r="B141" i="32"/>
  <c r="N140" i="32"/>
  <c r="J140" i="32"/>
  <c r="H140" i="32"/>
  <c r="G140" i="32"/>
  <c r="F140" i="32"/>
  <c r="E140" i="32"/>
  <c r="D140" i="32"/>
  <c r="B140" i="32"/>
  <c r="N139" i="32"/>
  <c r="J139" i="32"/>
  <c r="H139" i="32"/>
  <c r="G139" i="32"/>
  <c r="F139" i="32"/>
  <c r="E139" i="32"/>
  <c r="D139" i="32"/>
  <c r="B139" i="32"/>
  <c r="N138" i="32"/>
  <c r="J138" i="32"/>
  <c r="H138" i="32"/>
  <c r="G138" i="32"/>
  <c r="F138" i="32"/>
  <c r="E138" i="32"/>
  <c r="D138" i="32"/>
  <c r="B138" i="32"/>
  <c r="A138" i="32"/>
  <c r="N137" i="32"/>
  <c r="J137" i="32"/>
  <c r="H137" i="32"/>
  <c r="G137" i="32"/>
  <c r="F137" i="32"/>
  <c r="E137" i="32"/>
  <c r="D137" i="32"/>
  <c r="B137" i="32"/>
  <c r="A137" i="32"/>
  <c r="N136" i="32"/>
  <c r="J136" i="32"/>
  <c r="H136" i="32"/>
  <c r="G136" i="32"/>
  <c r="F136" i="32"/>
  <c r="E136" i="32"/>
  <c r="D136" i="32"/>
  <c r="B136" i="32"/>
  <c r="A136" i="32"/>
  <c r="N135" i="32"/>
  <c r="J135" i="32"/>
  <c r="H135" i="32"/>
  <c r="G135" i="32"/>
  <c r="F135" i="32"/>
  <c r="E135" i="32"/>
  <c r="D135" i="32"/>
  <c r="B135" i="32"/>
  <c r="A135" i="32"/>
  <c r="N134" i="32"/>
  <c r="J134" i="32"/>
  <c r="H134" i="32"/>
  <c r="G134" i="32"/>
  <c r="F134" i="32"/>
  <c r="E134" i="32"/>
  <c r="D134" i="32"/>
  <c r="B134" i="32"/>
  <c r="N133" i="32"/>
  <c r="J133" i="32"/>
  <c r="H133" i="32"/>
  <c r="G133" i="32"/>
  <c r="F133" i="32"/>
  <c r="E133" i="32"/>
  <c r="D133" i="32"/>
  <c r="B133" i="32"/>
  <c r="N132" i="32"/>
  <c r="J132" i="32"/>
  <c r="H132" i="32"/>
  <c r="G132" i="32"/>
  <c r="F132" i="32"/>
  <c r="E132" i="32"/>
  <c r="D132" i="32"/>
  <c r="B132" i="32"/>
  <c r="N131" i="32"/>
  <c r="J131" i="32"/>
  <c r="H131" i="32"/>
  <c r="G131" i="32"/>
  <c r="F131" i="32"/>
  <c r="E131" i="32"/>
  <c r="D131" i="32"/>
  <c r="B131" i="32"/>
  <c r="N130" i="32"/>
  <c r="J130" i="32"/>
  <c r="H130" i="32"/>
  <c r="G130" i="32"/>
  <c r="F130" i="32"/>
  <c r="E130" i="32"/>
  <c r="D130" i="32"/>
  <c r="B130" i="32"/>
  <c r="N129" i="32"/>
  <c r="J129" i="32"/>
  <c r="H129" i="32"/>
  <c r="G129" i="32"/>
  <c r="F129" i="32"/>
  <c r="E129" i="32"/>
  <c r="D129" i="32"/>
  <c r="B129" i="32"/>
  <c r="N128" i="32"/>
  <c r="J128" i="32"/>
  <c r="H128" i="32"/>
  <c r="G128" i="32"/>
  <c r="F128" i="32"/>
  <c r="E128" i="32"/>
  <c r="D128" i="32"/>
  <c r="B128" i="32"/>
  <c r="N127" i="32"/>
  <c r="J127" i="32"/>
  <c r="H127" i="32"/>
  <c r="G127" i="32"/>
  <c r="F127" i="32"/>
  <c r="E127" i="32"/>
  <c r="D127" i="32"/>
  <c r="B127" i="32"/>
  <c r="N126" i="32"/>
  <c r="J126" i="32"/>
  <c r="H126" i="32"/>
  <c r="G126" i="32"/>
  <c r="F126" i="32"/>
  <c r="E126" i="32"/>
  <c r="D126" i="32"/>
  <c r="B126" i="32"/>
  <c r="N125" i="32"/>
  <c r="J125" i="32"/>
  <c r="H125" i="32"/>
  <c r="G125" i="32"/>
  <c r="F125" i="32"/>
  <c r="E125" i="32"/>
  <c r="D125" i="32"/>
  <c r="B125" i="32"/>
  <c r="N124" i="32"/>
  <c r="J124" i="32"/>
  <c r="H124" i="32"/>
  <c r="G124" i="32"/>
  <c r="F124" i="32"/>
  <c r="E124" i="32"/>
  <c r="D124" i="32"/>
  <c r="B124" i="32"/>
  <c r="N123" i="32"/>
  <c r="J123" i="32"/>
  <c r="H123" i="32"/>
  <c r="G123" i="32"/>
  <c r="F123" i="32"/>
  <c r="E123" i="32"/>
  <c r="D123" i="32"/>
  <c r="B123" i="32"/>
  <c r="N122" i="32"/>
  <c r="J122" i="32"/>
  <c r="H122" i="32"/>
  <c r="G122" i="32"/>
  <c r="F122" i="32"/>
  <c r="E122" i="32"/>
  <c r="D122" i="32"/>
  <c r="B122" i="32"/>
  <c r="N121" i="32"/>
  <c r="J121" i="32"/>
  <c r="H121" i="32"/>
  <c r="G121" i="32"/>
  <c r="F121" i="32"/>
  <c r="E121" i="32"/>
  <c r="D121" i="32"/>
  <c r="B121" i="32"/>
  <c r="N120" i="32"/>
  <c r="J120" i="32"/>
  <c r="H120" i="32"/>
  <c r="G120" i="32"/>
  <c r="F120" i="32"/>
  <c r="E120" i="32"/>
  <c r="D120" i="32"/>
  <c r="B120" i="32"/>
  <c r="N119" i="32"/>
  <c r="J119" i="32"/>
  <c r="H119" i="32"/>
  <c r="G119" i="32"/>
  <c r="F119" i="32"/>
  <c r="E119" i="32"/>
  <c r="D119" i="32"/>
  <c r="B119" i="32"/>
  <c r="N118" i="32"/>
  <c r="J118" i="32"/>
  <c r="H118" i="32"/>
  <c r="G118" i="32"/>
  <c r="F118" i="32"/>
  <c r="E118" i="32"/>
  <c r="D118" i="32"/>
  <c r="B118" i="32"/>
  <c r="A118" i="32"/>
  <c r="N117" i="32"/>
  <c r="J117" i="32"/>
  <c r="H117" i="32"/>
  <c r="G117" i="32"/>
  <c r="F117" i="32"/>
  <c r="E117" i="32"/>
  <c r="D117" i="32"/>
  <c r="B117" i="32"/>
  <c r="A117" i="32"/>
  <c r="N116" i="32"/>
  <c r="J116" i="32"/>
  <c r="H116" i="32"/>
  <c r="G116" i="32"/>
  <c r="F116" i="32"/>
  <c r="E116" i="32"/>
  <c r="D116" i="32"/>
  <c r="B116" i="32"/>
  <c r="A116" i="32"/>
  <c r="N115" i="32"/>
  <c r="J115" i="32"/>
  <c r="H115" i="32"/>
  <c r="G115" i="32"/>
  <c r="F115" i="32"/>
  <c r="E115" i="32"/>
  <c r="D115" i="32"/>
  <c r="B115" i="32"/>
  <c r="A115" i="32"/>
  <c r="N114" i="32"/>
  <c r="J114" i="32"/>
  <c r="H114" i="32"/>
  <c r="G114" i="32"/>
  <c r="F114" i="32"/>
  <c r="E114" i="32"/>
  <c r="D114" i="32"/>
  <c r="B114" i="32"/>
  <c r="A114" i="32"/>
  <c r="N113" i="32"/>
  <c r="J113" i="32"/>
  <c r="H113" i="32"/>
  <c r="G113" i="32"/>
  <c r="F113" i="32"/>
  <c r="E113" i="32"/>
  <c r="D113" i="32"/>
  <c r="B113" i="32"/>
  <c r="A113" i="32"/>
  <c r="N112" i="32"/>
  <c r="J112" i="32"/>
  <c r="H112" i="32"/>
  <c r="G112" i="32"/>
  <c r="F112" i="32"/>
  <c r="E112" i="32"/>
  <c r="D112" i="32"/>
  <c r="B112" i="32"/>
  <c r="A112" i="32"/>
  <c r="N111" i="32"/>
  <c r="J111" i="32"/>
  <c r="H111" i="32"/>
  <c r="G111" i="32"/>
  <c r="F111" i="32"/>
  <c r="E111" i="32"/>
  <c r="D111" i="32"/>
  <c r="B111" i="32"/>
  <c r="A111" i="32"/>
  <c r="N110" i="32"/>
  <c r="J110" i="32"/>
  <c r="H110" i="32"/>
  <c r="G110" i="32"/>
  <c r="F110" i="32"/>
  <c r="E110" i="32"/>
  <c r="D110" i="32"/>
  <c r="B110" i="32"/>
  <c r="N109" i="32"/>
  <c r="J109" i="32"/>
  <c r="H109" i="32"/>
  <c r="G109" i="32"/>
  <c r="F109" i="32"/>
  <c r="E109" i="32"/>
  <c r="D109" i="32"/>
  <c r="B109" i="32"/>
  <c r="N108" i="32"/>
  <c r="J108" i="32"/>
  <c r="H108" i="32"/>
  <c r="G108" i="32"/>
  <c r="F108" i="32"/>
  <c r="E108" i="32"/>
  <c r="D108" i="32"/>
  <c r="B108" i="32"/>
  <c r="N107" i="32"/>
  <c r="J107" i="32"/>
  <c r="H107" i="32"/>
  <c r="G107" i="32"/>
  <c r="F107" i="32"/>
  <c r="E107" i="32"/>
  <c r="D107" i="32"/>
  <c r="B107" i="32"/>
  <c r="N106" i="32"/>
  <c r="J106" i="32"/>
  <c r="H106" i="32"/>
  <c r="G106" i="32"/>
  <c r="F106" i="32"/>
  <c r="E106" i="32"/>
  <c r="D106" i="32"/>
  <c r="B106" i="32"/>
  <c r="N105" i="32"/>
  <c r="J105" i="32"/>
  <c r="H105" i="32"/>
  <c r="G105" i="32"/>
  <c r="F105" i="32"/>
  <c r="E105" i="32"/>
  <c r="D105" i="32"/>
  <c r="B105" i="32"/>
  <c r="N104" i="32"/>
  <c r="J104" i="32"/>
  <c r="H104" i="32"/>
  <c r="G104" i="32"/>
  <c r="F104" i="32"/>
  <c r="E104" i="32"/>
  <c r="D104" i="32"/>
  <c r="B104" i="32"/>
  <c r="N103" i="32"/>
  <c r="J103" i="32"/>
  <c r="H103" i="32"/>
  <c r="G103" i="32"/>
  <c r="F103" i="32"/>
  <c r="E103" i="32"/>
  <c r="D103" i="32"/>
  <c r="B103" i="32"/>
  <c r="N102" i="32"/>
  <c r="J102" i="32"/>
  <c r="H102" i="32"/>
  <c r="G102" i="32"/>
  <c r="F102" i="32"/>
  <c r="E102" i="32"/>
  <c r="D102" i="32"/>
  <c r="B102" i="32"/>
  <c r="N101" i="32"/>
  <c r="J101" i="32"/>
  <c r="H101" i="32"/>
  <c r="G101" i="32"/>
  <c r="F101" i="32"/>
  <c r="E101" i="32"/>
  <c r="D101" i="32"/>
  <c r="B101" i="32"/>
  <c r="N100" i="32"/>
  <c r="J100" i="32"/>
  <c r="H100" i="32"/>
  <c r="G100" i="32"/>
  <c r="F100" i="32"/>
  <c r="E100" i="32"/>
  <c r="D100" i="32"/>
  <c r="B100" i="32"/>
  <c r="N99" i="32"/>
  <c r="J99" i="32"/>
  <c r="H99" i="32"/>
  <c r="G99" i="32"/>
  <c r="F99" i="32"/>
  <c r="E99" i="32"/>
  <c r="D99" i="32"/>
  <c r="B99" i="32"/>
  <c r="N98" i="32"/>
  <c r="J98" i="32"/>
  <c r="H98" i="32"/>
  <c r="G98" i="32"/>
  <c r="F98" i="32"/>
  <c r="E98" i="32"/>
  <c r="D98" i="32"/>
  <c r="B98" i="32"/>
  <c r="A98" i="32"/>
  <c r="N97" i="32"/>
  <c r="J97" i="32"/>
  <c r="H97" i="32"/>
  <c r="G97" i="32"/>
  <c r="F97" i="32"/>
  <c r="E97" i="32"/>
  <c r="D97" i="32"/>
  <c r="B97" i="32"/>
  <c r="A97" i="32"/>
  <c r="N96" i="32"/>
  <c r="J96" i="32"/>
  <c r="H96" i="32"/>
  <c r="G96" i="32"/>
  <c r="F96" i="32"/>
  <c r="E96" i="32"/>
  <c r="D96" i="32"/>
  <c r="B96" i="32"/>
  <c r="A96" i="32"/>
  <c r="N95" i="32"/>
  <c r="J95" i="32"/>
  <c r="H95" i="32"/>
  <c r="G95" i="32"/>
  <c r="F95" i="32"/>
  <c r="E95" i="32"/>
  <c r="D95" i="32"/>
  <c r="B95" i="32"/>
  <c r="A95" i="32"/>
  <c r="N94" i="32"/>
  <c r="J94" i="32"/>
  <c r="H94" i="32"/>
  <c r="G94" i="32"/>
  <c r="F94" i="32"/>
  <c r="E94" i="32"/>
  <c r="D94" i="32"/>
  <c r="B94" i="32"/>
  <c r="N93" i="32"/>
  <c r="J93" i="32"/>
  <c r="H93" i="32"/>
  <c r="G93" i="32"/>
  <c r="F93" i="32"/>
  <c r="E93" i="32"/>
  <c r="D93" i="32"/>
  <c r="B93" i="32"/>
  <c r="N92" i="32"/>
  <c r="J92" i="32"/>
  <c r="H92" i="32"/>
  <c r="G92" i="32"/>
  <c r="F92" i="32"/>
  <c r="E92" i="32"/>
  <c r="D92" i="32"/>
  <c r="B92" i="32"/>
  <c r="N91" i="32"/>
  <c r="J91" i="32"/>
  <c r="H91" i="32"/>
  <c r="G91" i="32"/>
  <c r="F91" i="32"/>
  <c r="E91" i="32"/>
  <c r="D91" i="32"/>
  <c r="B91" i="32"/>
  <c r="N90" i="32"/>
  <c r="J90" i="32"/>
  <c r="H90" i="32"/>
  <c r="G90" i="32"/>
  <c r="F90" i="32"/>
  <c r="E90" i="32"/>
  <c r="D90" i="32"/>
  <c r="B90" i="32"/>
  <c r="N89" i="32"/>
  <c r="J89" i="32"/>
  <c r="H89" i="32"/>
  <c r="G89" i="32"/>
  <c r="F89" i="32"/>
  <c r="E89" i="32"/>
  <c r="D89" i="32"/>
  <c r="B89" i="32"/>
  <c r="N88" i="32"/>
  <c r="J88" i="32"/>
  <c r="H88" i="32"/>
  <c r="G88" i="32"/>
  <c r="F88" i="32"/>
  <c r="E88" i="32"/>
  <c r="D88" i="32"/>
  <c r="B88" i="32"/>
  <c r="N87" i="32"/>
  <c r="J87" i="32"/>
  <c r="H87" i="32"/>
  <c r="G87" i="32"/>
  <c r="F87" i="32"/>
  <c r="E87" i="32"/>
  <c r="D87" i="32"/>
  <c r="B87" i="32"/>
  <c r="N86" i="32"/>
  <c r="J86" i="32"/>
  <c r="H86" i="32"/>
  <c r="G86" i="32"/>
  <c r="F86" i="32"/>
  <c r="E86" i="32"/>
  <c r="D86" i="32"/>
  <c r="B86" i="32"/>
  <c r="N85" i="32"/>
  <c r="J85" i="32"/>
  <c r="H85" i="32"/>
  <c r="G85" i="32"/>
  <c r="F85" i="32"/>
  <c r="E85" i="32"/>
  <c r="D85" i="32"/>
  <c r="B85" i="32"/>
  <c r="N84" i="32"/>
  <c r="J84" i="32"/>
  <c r="H84" i="32"/>
  <c r="G84" i="32"/>
  <c r="F84" i="32"/>
  <c r="E84" i="32"/>
  <c r="D84" i="32"/>
  <c r="B84" i="32"/>
  <c r="N83" i="32"/>
  <c r="J83" i="32"/>
  <c r="H83" i="32"/>
  <c r="G83" i="32"/>
  <c r="F83" i="32"/>
  <c r="E83" i="32"/>
  <c r="D83" i="32"/>
  <c r="B83" i="32"/>
  <c r="N82" i="32"/>
  <c r="J82" i="32"/>
  <c r="H82" i="32"/>
  <c r="G82" i="32"/>
  <c r="F82" i="32"/>
  <c r="E82" i="32"/>
  <c r="D82" i="32"/>
  <c r="B82" i="32"/>
  <c r="A82" i="32"/>
  <c r="N81" i="32"/>
  <c r="J81" i="32"/>
  <c r="H81" i="32"/>
  <c r="G81" i="32"/>
  <c r="F81" i="32"/>
  <c r="E81" i="32"/>
  <c r="D81" i="32"/>
  <c r="B81" i="32"/>
  <c r="N80" i="32"/>
  <c r="J80" i="32"/>
  <c r="H80" i="32"/>
  <c r="G80" i="32"/>
  <c r="F80" i="32"/>
  <c r="E80" i="32"/>
  <c r="D80" i="32"/>
  <c r="B80" i="32"/>
  <c r="N79" i="32"/>
  <c r="J79" i="32"/>
  <c r="H79" i="32"/>
  <c r="G79" i="32"/>
  <c r="F79" i="32"/>
  <c r="E79" i="32"/>
  <c r="D79" i="32"/>
  <c r="B79" i="32"/>
  <c r="N78" i="32"/>
  <c r="J78" i="32"/>
  <c r="H78" i="32"/>
  <c r="G78" i="32"/>
  <c r="F78" i="32"/>
  <c r="E78" i="32"/>
  <c r="D78" i="32"/>
  <c r="B78" i="32"/>
  <c r="N77" i="32"/>
  <c r="J77" i="32"/>
  <c r="H77" i="32"/>
  <c r="G77" i="32"/>
  <c r="F77" i="32"/>
  <c r="E77" i="32"/>
  <c r="D77" i="32"/>
  <c r="B77" i="32"/>
  <c r="N76" i="32"/>
  <c r="J76" i="32"/>
  <c r="H76" i="32"/>
  <c r="G76" i="32"/>
  <c r="F76" i="32"/>
  <c r="E76" i="32"/>
  <c r="D76" i="32"/>
  <c r="B76" i="32"/>
  <c r="N75" i="32"/>
  <c r="J75" i="32"/>
  <c r="H75" i="32"/>
  <c r="G75" i="32"/>
  <c r="F75" i="32"/>
  <c r="E75" i="32"/>
  <c r="D75" i="32"/>
  <c r="B75" i="32"/>
  <c r="N74" i="32"/>
  <c r="J74" i="32"/>
  <c r="H74" i="32"/>
  <c r="G74" i="32"/>
  <c r="F74" i="32"/>
  <c r="E74" i="32"/>
  <c r="D74" i="32"/>
  <c r="B74" i="32"/>
  <c r="N73" i="32"/>
  <c r="J73" i="32"/>
  <c r="H73" i="32"/>
  <c r="G73" i="32"/>
  <c r="F73" i="32"/>
  <c r="E73" i="32"/>
  <c r="D73" i="32"/>
  <c r="B73" i="32"/>
  <c r="N72" i="32"/>
  <c r="J72" i="32"/>
  <c r="H72" i="32"/>
  <c r="G72" i="32"/>
  <c r="F72" i="32"/>
  <c r="E72" i="32"/>
  <c r="D72" i="32"/>
  <c r="B72" i="32"/>
  <c r="N71" i="32"/>
  <c r="J71" i="32"/>
  <c r="H71" i="32"/>
  <c r="G71" i="32"/>
  <c r="F71" i="32"/>
  <c r="E71" i="32"/>
  <c r="D71" i="32"/>
  <c r="B71" i="32"/>
  <c r="A71" i="32"/>
  <c r="N70" i="32"/>
  <c r="J70" i="32"/>
  <c r="H70" i="32"/>
  <c r="G70" i="32"/>
  <c r="F70" i="32"/>
  <c r="E70" i="32"/>
  <c r="D70" i="32"/>
  <c r="B70" i="32"/>
  <c r="A70" i="32"/>
  <c r="N69" i="32"/>
  <c r="J69" i="32"/>
  <c r="H69" i="32"/>
  <c r="G69" i="32"/>
  <c r="F69" i="32"/>
  <c r="E69" i="32"/>
  <c r="D69" i="32"/>
  <c r="B69" i="32"/>
  <c r="A69" i="32"/>
  <c r="N68" i="32"/>
  <c r="J68" i="32"/>
  <c r="H68" i="32"/>
  <c r="G68" i="32"/>
  <c r="F68" i="32"/>
  <c r="E68" i="32"/>
  <c r="D68" i="32"/>
  <c r="B68" i="32"/>
  <c r="A68" i="32"/>
  <c r="N67" i="32"/>
  <c r="J67" i="32"/>
  <c r="H67" i="32"/>
  <c r="G67" i="32"/>
  <c r="F67" i="32"/>
  <c r="E67" i="32"/>
  <c r="D67" i="32"/>
  <c r="B67" i="32"/>
  <c r="A67" i="32"/>
  <c r="N66" i="32"/>
  <c r="J66" i="32"/>
  <c r="H66" i="32"/>
  <c r="G66" i="32"/>
  <c r="F66" i="32"/>
  <c r="E66" i="32"/>
  <c r="D66" i="32"/>
  <c r="B66" i="32"/>
  <c r="A66" i="32"/>
  <c r="N65" i="32"/>
  <c r="J65" i="32"/>
  <c r="H65" i="32"/>
  <c r="G65" i="32"/>
  <c r="F65" i="32"/>
  <c r="E65" i="32"/>
  <c r="D65" i="32"/>
  <c r="B65" i="32"/>
  <c r="A65" i="32"/>
  <c r="N64" i="32"/>
  <c r="J64" i="32"/>
  <c r="H64" i="32"/>
  <c r="G64" i="32"/>
  <c r="F64" i="32"/>
  <c r="E64" i="32"/>
  <c r="D64" i="32"/>
  <c r="B64" i="32"/>
  <c r="A64" i="32"/>
  <c r="N63" i="32"/>
  <c r="J63" i="32"/>
  <c r="H63" i="32"/>
  <c r="G63" i="32"/>
  <c r="F63" i="32"/>
  <c r="E63" i="32"/>
  <c r="D63" i="32"/>
  <c r="B63" i="32"/>
  <c r="A63" i="32"/>
  <c r="N62" i="32"/>
  <c r="J62" i="32"/>
  <c r="H62" i="32"/>
  <c r="G62" i="32"/>
  <c r="F62" i="32"/>
  <c r="E62" i="32"/>
  <c r="D62" i="32"/>
  <c r="B62" i="32"/>
  <c r="N61" i="32"/>
  <c r="J61" i="32"/>
  <c r="H61" i="32"/>
  <c r="G61" i="32"/>
  <c r="F61" i="32"/>
  <c r="E61" i="32"/>
  <c r="D61" i="32"/>
  <c r="B61" i="32"/>
  <c r="N60" i="32"/>
  <c r="J60" i="32"/>
  <c r="H60" i="32"/>
  <c r="G60" i="32"/>
  <c r="F60" i="32"/>
  <c r="E60" i="32"/>
  <c r="D60" i="32"/>
  <c r="B60" i="32"/>
  <c r="N59" i="32"/>
  <c r="J59" i="32"/>
  <c r="H59" i="32"/>
  <c r="G59" i="32"/>
  <c r="F59" i="32"/>
  <c r="E59" i="32"/>
  <c r="D59" i="32"/>
  <c r="B59" i="32"/>
  <c r="N58" i="32"/>
  <c r="J58" i="32"/>
  <c r="H58" i="32"/>
  <c r="G58" i="32"/>
  <c r="F58" i="32"/>
  <c r="E58" i="32"/>
  <c r="D58" i="32"/>
  <c r="B58" i="32"/>
  <c r="A58" i="32"/>
  <c r="N57" i="32"/>
  <c r="J57" i="32"/>
  <c r="H57" i="32"/>
  <c r="G57" i="32"/>
  <c r="F57" i="32"/>
  <c r="E57" i="32"/>
  <c r="D57" i="32"/>
  <c r="B57" i="32"/>
  <c r="A57" i="32"/>
  <c r="N56" i="32"/>
  <c r="J56" i="32"/>
  <c r="H56" i="32"/>
  <c r="G56" i="32"/>
  <c r="F56" i="32"/>
  <c r="E56" i="32"/>
  <c r="D56" i="32"/>
  <c r="B56" i="32"/>
  <c r="N55" i="32"/>
  <c r="J55" i="32"/>
  <c r="H55" i="32"/>
  <c r="G55" i="32"/>
  <c r="F55" i="32"/>
  <c r="E55" i="32"/>
  <c r="D55" i="32"/>
  <c r="B55" i="32"/>
  <c r="N54" i="32"/>
  <c r="J54" i="32"/>
  <c r="H54" i="32"/>
  <c r="G54" i="32"/>
  <c r="F54" i="32"/>
  <c r="E54" i="32"/>
  <c r="D54" i="32"/>
  <c r="B54" i="32"/>
  <c r="N53" i="32"/>
  <c r="J53" i="32"/>
  <c r="H53" i="32"/>
  <c r="G53" i="32"/>
  <c r="F53" i="32"/>
  <c r="E53" i="32"/>
  <c r="D53" i="32"/>
  <c r="B53" i="32"/>
  <c r="N52" i="32"/>
  <c r="J52" i="32"/>
  <c r="H52" i="32"/>
  <c r="G52" i="32"/>
  <c r="F52" i="32"/>
  <c r="E52" i="32"/>
  <c r="D52" i="32"/>
  <c r="B52" i="32"/>
  <c r="A52" i="32"/>
  <c r="N51" i="32"/>
  <c r="J51" i="32"/>
  <c r="H51" i="32"/>
  <c r="G51" i="32"/>
  <c r="F51" i="32"/>
  <c r="E51" i="32"/>
  <c r="D51" i="32"/>
  <c r="B51" i="32"/>
  <c r="N50" i="32"/>
  <c r="J50" i="32"/>
  <c r="H50" i="32"/>
  <c r="G50" i="32"/>
  <c r="F50" i="32"/>
  <c r="E50" i="32"/>
  <c r="D50" i="32"/>
  <c r="B50" i="32"/>
  <c r="N49" i="32"/>
  <c r="J49" i="32"/>
  <c r="H49" i="32"/>
  <c r="G49" i="32"/>
  <c r="F49" i="32"/>
  <c r="E49" i="32"/>
  <c r="D49" i="32"/>
  <c r="B49" i="32"/>
  <c r="N48" i="32"/>
  <c r="J48" i="32"/>
  <c r="H48" i="32"/>
  <c r="G48" i="32"/>
  <c r="F48" i="32"/>
  <c r="E48" i="32"/>
  <c r="D48" i="32"/>
  <c r="B48" i="32"/>
  <c r="N47" i="32"/>
  <c r="J47" i="32"/>
  <c r="H47" i="32"/>
  <c r="G47" i="32"/>
  <c r="F47" i="32"/>
  <c r="E47" i="32"/>
  <c r="D47" i="32"/>
  <c r="B47" i="32"/>
  <c r="N46" i="32"/>
  <c r="J46" i="32"/>
  <c r="H46" i="32"/>
  <c r="G46" i="32"/>
  <c r="F46" i="32"/>
  <c r="E46" i="32"/>
  <c r="D46" i="32"/>
  <c r="B46" i="32"/>
  <c r="A46" i="32"/>
  <c r="N45" i="32"/>
  <c r="J45" i="32"/>
  <c r="H45" i="32"/>
  <c r="G45" i="32"/>
  <c r="F45" i="32"/>
  <c r="E45" i="32"/>
  <c r="D45" i="32"/>
  <c r="B45" i="32"/>
  <c r="A45" i="32"/>
  <c r="N44" i="32"/>
  <c r="J44" i="32"/>
  <c r="H44" i="32"/>
  <c r="G44" i="32"/>
  <c r="F44" i="32"/>
  <c r="E44" i="32"/>
  <c r="D44" i="32"/>
  <c r="B44" i="32"/>
  <c r="N43" i="32"/>
  <c r="J43" i="32"/>
  <c r="H43" i="32"/>
  <c r="G43" i="32"/>
  <c r="F43" i="32"/>
  <c r="E43" i="32"/>
  <c r="D43" i="32"/>
  <c r="B43" i="32"/>
  <c r="N42" i="32"/>
  <c r="J42" i="32"/>
  <c r="H42" i="32"/>
  <c r="G42" i="32"/>
  <c r="F42" i="32"/>
  <c r="E42" i="32"/>
  <c r="D42" i="32"/>
  <c r="B42" i="32"/>
  <c r="N41" i="32"/>
  <c r="J41" i="32"/>
  <c r="H41" i="32"/>
  <c r="G41" i="32"/>
  <c r="F41" i="32"/>
  <c r="E41" i="32"/>
  <c r="D41" i="32"/>
  <c r="B41" i="32"/>
  <c r="N40" i="32"/>
  <c r="J40" i="32"/>
  <c r="H40" i="32"/>
  <c r="G40" i="32"/>
  <c r="F40" i="32"/>
  <c r="E40" i="32"/>
  <c r="D40" i="32"/>
  <c r="B40" i="32"/>
  <c r="N39" i="32"/>
  <c r="J39" i="32"/>
  <c r="H39" i="32"/>
  <c r="G39" i="32"/>
  <c r="F39" i="32"/>
  <c r="E39" i="32"/>
  <c r="D39" i="32"/>
  <c r="B39" i="32"/>
  <c r="N38" i="32"/>
  <c r="J38" i="32"/>
  <c r="H38" i="32"/>
  <c r="G38" i="32"/>
  <c r="F38" i="32"/>
  <c r="E38" i="32"/>
  <c r="D38" i="32"/>
  <c r="B38" i="32"/>
  <c r="A38" i="32"/>
  <c r="N37" i="32"/>
  <c r="J37" i="32"/>
  <c r="H37" i="32"/>
  <c r="G37" i="32"/>
  <c r="F37" i="32"/>
  <c r="E37" i="32"/>
  <c r="D37" i="32"/>
  <c r="B37" i="32"/>
  <c r="A37" i="32"/>
  <c r="N36" i="32"/>
  <c r="J36" i="32"/>
  <c r="H36" i="32"/>
  <c r="G36" i="32"/>
  <c r="F36" i="32"/>
  <c r="E36" i="32"/>
  <c r="D36" i="32"/>
  <c r="B36" i="32"/>
  <c r="A36" i="32"/>
  <c r="N35" i="32"/>
  <c r="J35" i="32"/>
  <c r="H35" i="32"/>
  <c r="G35" i="32"/>
  <c r="F35" i="32"/>
  <c r="E35" i="32"/>
  <c r="D35" i="32"/>
  <c r="B35" i="32"/>
  <c r="A35" i="32"/>
  <c r="N34" i="32"/>
  <c r="J34" i="32"/>
  <c r="H34" i="32"/>
  <c r="G34" i="32"/>
  <c r="F34" i="32"/>
  <c r="E34" i="32"/>
  <c r="D34" i="32"/>
  <c r="B34" i="32"/>
  <c r="A34" i="32"/>
  <c r="N33" i="32"/>
  <c r="J33" i="32"/>
  <c r="H33" i="32"/>
  <c r="G33" i="32"/>
  <c r="F33" i="32"/>
  <c r="E33" i="32"/>
  <c r="D33" i="32"/>
  <c r="B33" i="32"/>
  <c r="A33" i="32"/>
  <c r="N32" i="32"/>
  <c r="J32" i="32"/>
  <c r="H32" i="32"/>
  <c r="G32" i="32"/>
  <c r="F32" i="32"/>
  <c r="E32" i="32"/>
  <c r="D32" i="32"/>
  <c r="B32" i="32"/>
  <c r="A32" i="32"/>
  <c r="N31" i="32"/>
  <c r="J31" i="32"/>
  <c r="H31" i="32"/>
  <c r="G31" i="32"/>
  <c r="F31" i="32"/>
  <c r="E31" i="32"/>
  <c r="D31" i="32"/>
  <c r="B31" i="32"/>
  <c r="A31" i="32"/>
  <c r="N30" i="32"/>
  <c r="J30" i="32"/>
  <c r="H30" i="32"/>
  <c r="G30" i="32"/>
  <c r="F30" i="32"/>
  <c r="E30" i="32"/>
  <c r="D30" i="32"/>
  <c r="B30" i="32"/>
  <c r="N29" i="32"/>
  <c r="J29" i="32"/>
  <c r="H29" i="32"/>
  <c r="G29" i="32"/>
  <c r="F29" i="32"/>
  <c r="E29" i="32"/>
  <c r="D29" i="32"/>
  <c r="B29" i="32"/>
  <c r="N28" i="32"/>
  <c r="J28" i="32"/>
  <c r="H28" i="32"/>
  <c r="G28" i="32"/>
  <c r="F28" i="32"/>
  <c r="E28" i="32"/>
  <c r="D28" i="32"/>
  <c r="B28" i="32"/>
  <c r="N27" i="32"/>
  <c r="J27" i="32"/>
  <c r="H27" i="32"/>
  <c r="G27" i="32"/>
  <c r="F27" i="32"/>
  <c r="E27" i="32"/>
  <c r="D27" i="32"/>
  <c r="B27" i="32"/>
  <c r="N26" i="32"/>
  <c r="J26" i="32"/>
  <c r="H26" i="32"/>
  <c r="G26" i="32"/>
  <c r="F26" i="32"/>
  <c r="E26" i="32"/>
  <c r="D26" i="32"/>
  <c r="B26" i="32"/>
  <c r="N25" i="32"/>
  <c r="J25" i="32"/>
  <c r="H25" i="32"/>
  <c r="G25" i="32"/>
  <c r="F25" i="32"/>
  <c r="E25" i="32"/>
  <c r="D25" i="32"/>
  <c r="B25" i="32"/>
  <c r="N24" i="32"/>
  <c r="J24" i="32"/>
  <c r="H24" i="32"/>
  <c r="G24" i="32"/>
  <c r="F24" i="32"/>
  <c r="E24" i="32"/>
  <c r="D24" i="32"/>
  <c r="B24" i="32"/>
  <c r="N23" i="32"/>
  <c r="J23" i="32"/>
  <c r="H23" i="32"/>
  <c r="G23" i="32"/>
  <c r="F23" i="32"/>
  <c r="E23" i="32"/>
  <c r="D23" i="32"/>
  <c r="B23" i="32"/>
  <c r="N22" i="32"/>
  <c r="J22" i="32"/>
  <c r="H22" i="32"/>
  <c r="G22" i="32"/>
  <c r="F22" i="32"/>
  <c r="E22" i="32"/>
  <c r="D22" i="32"/>
  <c r="B22" i="32"/>
  <c r="N21" i="32"/>
  <c r="J21" i="32"/>
  <c r="H21" i="32"/>
  <c r="G21" i="32"/>
  <c r="F21" i="32"/>
  <c r="E21" i="32"/>
  <c r="D21" i="32"/>
  <c r="B21" i="32"/>
  <c r="N20" i="32"/>
  <c r="J20" i="32"/>
  <c r="H20" i="32"/>
  <c r="G20" i="32"/>
  <c r="F20" i="32"/>
  <c r="E20" i="32"/>
  <c r="D20" i="32"/>
  <c r="B20" i="32"/>
  <c r="N19" i="32"/>
  <c r="J19" i="32"/>
  <c r="H19" i="32"/>
  <c r="G19" i="32"/>
  <c r="F19" i="32"/>
  <c r="E19" i="32"/>
  <c r="D19" i="32"/>
  <c r="B19" i="32"/>
  <c r="N18" i="32"/>
  <c r="J18" i="32"/>
  <c r="H18" i="32"/>
  <c r="G18" i="32"/>
  <c r="F18" i="32"/>
  <c r="E18" i="32"/>
  <c r="D18" i="32"/>
  <c r="B18" i="32"/>
  <c r="N17" i="32"/>
  <c r="J17" i="32"/>
  <c r="H17" i="32"/>
  <c r="G17" i="32"/>
  <c r="F17" i="32"/>
  <c r="E17" i="32"/>
  <c r="D17" i="32"/>
  <c r="B17" i="32"/>
  <c r="A17" i="32"/>
  <c r="N16" i="32"/>
  <c r="J16" i="32"/>
  <c r="H16" i="32"/>
  <c r="G16" i="32"/>
  <c r="F16" i="32"/>
  <c r="E16" i="32"/>
  <c r="D16" i="32"/>
  <c r="B16" i="32"/>
  <c r="A16" i="32"/>
  <c r="N15" i="32"/>
  <c r="J15" i="32"/>
  <c r="H15" i="32"/>
  <c r="G15" i="32"/>
  <c r="F15" i="32"/>
  <c r="E15" i="32"/>
  <c r="D15" i="32"/>
  <c r="B15" i="32"/>
  <c r="A15" i="32"/>
  <c r="N14" i="32"/>
  <c r="J14" i="32"/>
  <c r="H14" i="32"/>
  <c r="G14" i="32"/>
  <c r="F14" i="32"/>
  <c r="E14" i="32"/>
  <c r="D14" i="32"/>
  <c r="B14" i="32"/>
  <c r="A14" i="32"/>
  <c r="N13" i="32"/>
  <c r="J13" i="32"/>
  <c r="H13" i="32"/>
  <c r="G13" i="32"/>
  <c r="F13" i="32"/>
  <c r="E13" i="32"/>
  <c r="D13" i="32"/>
  <c r="B13" i="32"/>
  <c r="A13" i="32"/>
  <c r="N12" i="32"/>
  <c r="J12" i="32"/>
  <c r="H12" i="32"/>
  <c r="G12" i="32"/>
  <c r="F12" i="32"/>
  <c r="E12" i="32"/>
  <c r="D12" i="32"/>
  <c r="B12" i="32"/>
  <c r="A12" i="32"/>
  <c r="N11" i="32"/>
  <c r="J11" i="32"/>
  <c r="H11" i="32"/>
  <c r="G11" i="32"/>
  <c r="F11" i="32"/>
  <c r="E11" i="32"/>
  <c r="D11" i="32"/>
  <c r="B11" i="32"/>
  <c r="A11" i="32"/>
  <c r="N10" i="32"/>
  <c r="J10" i="32"/>
  <c r="H10" i="32"/>
  <c r="G10" i="32"/>
  <c r="F10" i="32"/>
  <c r="E10" i="32"/>
  <c r="D10" i="32"/>
  <c r="B10" i="32"/>
  <c r="A10" i="32"/>
  <c r="N9" i="32"/>
  <c r="J9" i="32"/>
  <c r="H9" i="32"/>
  <c r="G9" i="32"/>
  <c r="F9" i="32"/>
  <c r="E9" i="32"/>
  <c r="D9" i="32"/>
  <c r="B9" i="32"/>
  <c r="A9" i="32"/>
  <c r="N8" i="32"/>
  <c r="J8" i="32"/>
  <c r="H8" i="32"/>
  <c r="G8" i="32"/>
  <c r="F8" i="32"/>
  <c r="E8" i="32"/>
  <c r="D8" i="32"/>
  <c r="B8" i="32"/>
  <c r="A8" i="32"/>
  <c r="N7" i="32"/>
  <c r="J7" i="32"/>
  <c r="H7" i="32"/>
  <c r="G7" i="32"/>
  <c r="F7" i="32"/>
  <c r="E7" i="32"/>
  <c r="D7" i="32"/>
  <c r="B7" i="32"/>
  <c r="A7" i="32"/>
  <c r="N6" i="32"/>
  <c r="J6" i="32"/>
  <c r="H6" i="32"/>
  <c r="G6" i="32"/>
  <c r="F6" i="32"/>
  <c r="E6" i="32"/>
  <c r="D6" i="32"/>
  <c r="B6" i="32"/>
  <c r="A6" i="32"/>
  <c r="N5" i="32"/>
  <c r="J5" i="32"/>
  <c r="H5" i="32"/>
  <c r="G5" i="32"/>
  <c r="F5" i="32"/>
  <c r="E5" i="32"/>
  <c r="D5" i="32"/>
  <c r="B5" i="32"/>
  <c r="A5" i="32"/>
  <c r="N4" i="32"/>
  <c r="J4" i="32"/>
  <c r="H4" i="32"/>
  <c r="G4" i="32"/>
  <c r="F4" i="32"/>
  <c r="E4" i="32"/>
  <c r="D4" i="32"/>
  <c r="B4" i="32"/>
  <c r="A4" i="32"/>
  <c r="D187" i="31"/>
  <c r="C187" i="31"/>
  <c r="B187" i="31"/>
  <c r="D186" i="31"/>
  <c r="C186" i="31"/>
  <c r="B186" i="31"/>
  <c r="D185" i="31"/>
  <c r="C185" i="31"/>
  <c r="B185" i="31"/>
  <c r="D184" i="31"/>
  <c r="C184" i="31"/>
  <c r="B184" i="31"/>
  <c r="D183" i="31"/>
  <c r="C183" i="31"/>
  <c r="B183" i="31"/>
  <c r="D182" i="31"/>
  <c r="C182" i="31"/>
  <c r="B182" i="31"/>
  <c r="D181" i="31"/>
  <c r="C181" i="31"/>
  <c r="B181" i="31"/>
  <c r="D180" i="31"/>
  <c r="C180" i="31"/>
  <c r="B180" i="31"/>
  <c r="D179" i="31"/>
  <c r="C179" i="31"/>
  <c r="B179" i="31"/>
  <c r="D178" i="31"/>
  <c r="C178" i="31"/>
  <c r="B178" i="31"/>
  <c r="D177" i="31"/>
  <c r="C177" i="31"/>
  <c r="B177" i="31"/>
  <c r="D176" i="31"/>
  <c r="C176" i="31"/>
  <c r="B176" i="31"/>
  <c r="D175" i="31"/>
  <c r="C175" i="31"/>
  <c r="B175" i="31"/>
  <c r="D174" i="31"/>
  <c r="C174" i="31"/>
  <c r="B174" i="31"/>
  <c r="D173" i="31"/>
  <c r="C173" i="31"/>
  <c r="B173" i="31"/>
  <c r="D172" i="31"/>
  <c r="C172" i="31"/>
  <c r="B172" i="31"/>
  <c r="D171" i="31"/>
  <c r="C171" i="31"/>
  <c r="B171" i="31"/>
  <c r="D170" i="31"/>
  <c r="C170" i="31"/>
  <c r="B170" i="31"/>
  <c r="D169" i="31"/>
  <c r="C169" i="31"/>
  <c r="B169" i="31"/>
  <c r="D168" i="31"/>
  <c r="C168" i="31"/>
  <c r="B168" i="31"/>
  <c r="D167" i="31"/>
  <c r="C167" i="31"/>
  <c r="B167" i="31"/>
  <c r="D166" i="31"/>
  <c r="C166" i="31"/>
  <c r="B166" i="31"/>
  <c r="D165" i="31"/>
  <c r="C165" i="31"/>
  <c r="B165" i="31"/>
  <c r="D164" i="31"/>
  <c r="C164" i="31"/>
  <c r="B164" i="31"/>
  <c r="D163" i="31"/>
  <c r="C163" i="31"/>
  <c r="B163" i="31"/>
  <c r="D162" i="31"/>
  <c r="C162" i="31"/>
  <c r="B162" i="31"/>
  <c r="D161" i="31"/>
  <c r="C161" i="31"/>
  <c r="B161" i="31"/>
  <c r="D160" i="31"/>
  <c r="C160" i="31"/>
  <c r="B160" i="31"/>
  <c r="D159" i="31"/>
  <c r="C159" i="31"/>
  <c r="B159" i="31"/>
  <c r="D158" i="31"/>
  <c r="C158" i="31"/>
  <c r="B158" i="31"/>
  <c r="D157" i="31"/>
  <c r="C157" i="31"/>
  <c r="B157" i="31"/>
  <c r="D156" i="31"/>
  <c r="C156" i="31"/>
  <c r="B156" i="31"/>
  <c r="D155" i="31"/>
  <c r="C155" i="31"/>
  <c r="B155" i="31"/>
  <c r="D154" i="31"/>
  <c r="C154" i="31"/>
  <c r="B154" i="31"/>
  <c r="D153" i="31"/>
  <c r="C153" i="31"/>
  <c r="B153" i="31"/>
  <c r="D152" i="31"/>
  <c r="C152" i="31"/>
  <c r="B152" i="31"/>
  <c r="D151" i="31"/>
  <c r="C151" i="31"/>
  <c r="B151" i="31"/>
  <c r="D150" i="31"/>
  <c r="C150" i="31"/>
  <c r="B150" i="31"/>
  <c r="D149" i="31"/>
  <c r="C149" i="31"/>
  <c r="B149" i="31"/>
  <c r="D148" i="31"/>
  <c r="C148" i="31"/>
  <c r="B148" i="31"/>
  <c r="D147" i="31"/>
  <c r="C147" i="31"/>
  <c r="B147" i="31"/>
  <c r="D146" i="31"/>
  <c r="C146" i="31"/>
  <c r="B146" i="31"/>
  <c r="D145" i="31"/>
  <c r="C145" i="31"/>
  <c r="B145" i="31"/>
  <c r="D144" i="31"/>
  <c r="C144" i="31"/>
  <c r="B144" i="31"/>
  <c r="D143" i="31"/>
  <c r="C143" i="31"/>
  <c r="B143" i="31"/>
  <c r="D142" i="31"/>
  <c r="C142" i="31"/>
  <c r="B142" i="31"/>
  <c r="D141" i="31"/>
  <c r="C141" i="31"/>
  <c r="B141" i="31"/>
  <c r="D140" i="31"/>
  <c r="C140" i="31"/>
  <c r="B140" i="31"/>
  <c r="D139" i="31"/>
  <c r="C139" i="31"/>
  <c r="B139" i="31"/>
  <c r="D138" i="31"/>
  <c r="C138" i="31"/>
  <c r="B138" i="31"/>
  <c r="D137" i="31"/>
  <c r="C137" i="31"/>
  <c r="B137" i="31"/>
  <c r="D136" i="31"/>
  <c r="C136" i="31"/>
  <c r="B136" i="31"/>
  <c r="D135" i="31"/>
  <c r="C135" i="31"/>
  <c r="B135" i="31"/>
  <c r="D134" i="31"/>
  <c r="C134" i="31"/>
  <c r="B134" i="31"/>
  <c r="D133" i="31"/>
  <c r="C133" i="31"/>
  <c r="B133" i="31"/>
  <c r="D132" i="31"/>
  <c r="C132" i="31"/>
  <c r="B132" i="31"/>
  <c r="D131" i="31"/>
  <c r="C131" i="31"/>
  <c r="B131" i="31"/>
  <c r="D130" i="31"/>
  <c r="C130" i="31"/>
  <c r="B130" i="31"/>
  <c r="D129" i="31"/>
  <c r="C129" i="31"/>
  <c r="B129" i="31"/>
  <c r="D128" i="31"/>
  <c r="C128" i="31"/>
  <c r="B128" i="31"/>
  <c r="D127" i="31"/>
  <c r="C127" i="31"/>
  <c r="B127" i="31"/>
  <c r="D126" i="31"/>
  <c r="C126" i="31"/>
  <c r="B126" i="31"/>
  <c r="D125" i="31"/>
  <c r="C125" i="31"/>
  <c r="B125" i="31"/>
  <c r="D124" i="31"/>
  <c r="C124" i="31"/>
  <c r="B124" i="31"/>
  <c r="D123" i="31"/>
  <c r="C123" i="31"/>
  <c r="B123" i="31"/>
  <c r="D122" i="31"/>
  <c r="C122" i="31"/>
  <c r="B122" i="31"/>
  <c r="D121" i="31"/>
  <c r="C121" i="31"/>
  <c r="B121" i="31"/>
  <c r="D120" i="31"/>
  <c r="C120" i="31"/>
  <c r="B120" i="31"/>
  <c r="D119" i="31"/>
  <c r="C119" i="31"/>
  <c r="B119" i="31"/>
  <c r="D118" i="31"/>
  <c r="C118" i="31"/>
  <c r="B118" i="31"/>
  <c r="D117" i="31"/>
  <c r="C117" i="31"/>
  <c r="B117" i="31"/>
  <c r="D116" i="31"/>
  <c r="C116" i="31"/>
  <c r="B116" i="31"/>
  <c r="D115" i="31"/>
  <c r="C115" i="31"/>
  <c r="B115" i="31"/>
  <c r="D114" i="31"/>
  <c r="C114" i="31"/>
  <c r="B114" i="31"/>
  <c r="D113" i="31"/>
  <c r="C113" i="31"/>
  <c r="B113" i="31"/>
  <c r="D112" i="31"/>
  <c r="C112" i="31"/>
  <c r="B112" i="31"/>
  <c r="D111" i="31"/>
  <c r="C111" i="31"/>
  <c r="B111" i="31"/>
  <c r="D110" i="31"/>
  <c r="C110" i="31"/>
  <c r="B110" i="31"/>
  <c r="D109" i="31"/>
  <c r="C109" i="31"/>
  <c r="B109" i="31"/>
  <c r="D108" i="31"/>
  <c r="C108" i="31"/>
  <c r="B108" i="31"/>
  <c r="D107" i="31"/>
  <c r="C107" i="31"/>
  <c r="B107" i="31"/>
  <c r="D106" i="31"/>
  <c r="C106" i="31"/>
  <c r="B106" i="31"/>
  <c r="D105" i="31"/>
  <c r="C105" i="31"/>
  <c r="B105" i="31"/>
  <c r="D104" i="31"/>
  <c r="C104" i="31"/>
  <c r="B104" i="31"/>
  <c r="D103" i="31"/>
  <c r="C103" i="31"/>
  <c r="B103" i="31"/>
  <c r="D102" i="31"/>
  <c r="C102" i="31"/>
  <c r="B102" i="31"/>
  <c r="D101" i="31"/>
  <c r="C101" i="31"/>
  <c r="B101" i="31"/>
  <c r="D100" i="31"/>
  <c r="C100" i="31"/>
  <c r="B100" i="31"/>
  <c r="D99" i="31"/>
  <c r="C99" i="31"/>
  <c r="B99" i="31"/>
  <c r="D98" i="31"/>
  <c r="C98" i="31"/>
  <c r="B98" i="31"/>
  <c r="D97" i="31"/>
  <c r="C97" i="31"/>
  <c r="B97" i="31"/>
  <c r="D96" i="31"/>
  <c r="C96" i="31"/>
  <c r="B96" i="31"/>
  <c r="D95" i="31"/>
  <c r="C95" i="31"/>
  <c r="B95" i="31"/>
  <c r="D94" i="31"/>
  <c r="C94" i="31"/>
  <c r="B94" i="31"/>
  <c r="D93" i="31"/>
  <c r="C93" i="31"/>
  <c r="B93" i="31"/>
  <c r="D92" i="31"/>
  <c r="C92" i="31"/>
  <c r="B92" i="31"/>
  <c r="D91" i="31"/>
  <c r="C91" i="31"/>
  <c r="B91" i="31"/>
  <c r="D90" i="31"/>
  <c r="C90" i="31"/>
  <c r="B90" i="31"/>
  <c r="D89" i="31"/>
  <c r="C89" i="31"/>
  <c r="B89" i="31"/>
  <c r="D88" i="31"/>
  <c r="C88" i="31"/>
  <c r="B88" i="31"/>
  <c r="D87" i="31"/>
  <c r="C87" i="31"/>
  <c r="B87" i="31"/>
  <c r="D86" i="31"/>
  <c r="C86" i="31"/>
  <c r="B86" i="31"/>
  <c r="D85" i="31"/>
  <c r="C85" i="31"/>
  <c r="B85" i="31"/>
  <c r="D84" i="31"/>
  <c r="C84" i="31"/>
  <c r="B84" i="31"/>
  <c r="D83" i="31"/>
  <c r="C83" i="31"/>
  <c r="B83" i="31"/>
  <c r="D82" i="31"/>
  <c r="C82" i="31"/>
  <c r="B82" i="31"/>
  <c r="D81" i="31"/>
  <c r="C81" i="31"/>
  <c r="B81" i="31"/>
  <c r="D80" i="31"/>
  <c r="C80" i="31"/>
  <c r="B80" i="31"/>
  <c r="D79" i="31"/>
  <c r="C79" i="31"/>
  <c r="B79" i="31"/>
  <c r="D78" i="31"/>
  <c r="C78" i="31"/>
  <c r="B78" i="31"/>
  <c r="D77" i="31"/>
  <c r="C77" i="31"/>
  <c r="B77" i="31"/>
  <c r="D76" i="31"/>
  <c r="C76" i="31"/>
  <c r="B76" i="31"/>
  <c r="D75" i="31"/>
  <c r="C75" i="31"/>
  <c r="B75" i="31"/>
  <c r="D74" i="31"/>
  <c r="C74" i="31"/>
  <c r="B74" i="31"/>
  <c r="D73" i="31"/>
  <c r="C73" i="31"/>
  <c r="B73" i="31"/>
  <c r="D72" i="31"/>
  <c r="C72" i="31"/>
  <c r="B72" i="31"/>
  <c r="D71" i="31"/>
  <c r="C71" i="31"/>
  <c r="B71" i="31"/>
  <c r="D70" i="31"/>
  <c r="C70" i="31"/>
  <c r="B70" i="31"/>
  <c r="D69" i="31"/>
  <c r="C69" i="31"/>
  <c r="B69" i="31"/>
  <c r="D68" i="31"/>
  <c r="C68" i="31"/>
  <c r="B68" i="31"/>
  <c r="D67" i="31"/>
  <c r="C67" i="31"/>
  <c r="B67" i="31"/>
  <c r="D66" i="31"/>
  <c r="C66" i="31"/>
  <c r="B66" i="31"/>
  <c r="D65" i="31"/>
  <c r="C65" i="31"/>
  <c r="B65" i="31"/>
  <c r="D64" i="31"/>
  <c r="C64" i="31"/>
  <c r="B64" i="31"/>
  <c r="D63" i="31"/>
  <c r="C63" i="31"/>
  <c r="B63" i="31"/>
  <c r="D62" i="31"/>
  <c r="C62" i="31"/>
  <c r="B62" i="31"/>
  <c r="D61" i="31"/>
  <c r="C61" i="31"/>
  <c r="B61" i="31"/>
  <c r="D60" i="31"/>
  <c r="C60" i="31"/>
  <c r="B60" i="31"/>
  <c r="D59" i="31"/>
  <c r="C59" i="31"/>
  <c r="B59" i="31"/>
  <c r="D58" i="31"/>
  <c r="C58" i="31"/>
  <c r="B58" i="31"/>
  <c r="D57" i="31"/>
  <c r="C57" i="31"/>
  <c r="B57" i="31"/>
  <c r="D56" i="31"/>
  <c r="C56" i="31"/>
  <c r="B56" i="31"/>
  <c r="D55" i="31"/>
  <c r="C55" i="31"/>
  <c r="B55" i="31"/>
  <c r="D54" i="31"/>
  <c r="C54" i="31"/>
  <c r="B54" i="31"/>
  <c r="D53" i="31"/>
  <c r="C53" i="31"/>
  <c r="B53" i="31"/>
  <c r="D52" i="31"/>
  <c r="C52" i="31"/>
  <c r="B52" i="31"/>
  <c r="D51" i="31"/>
  <c r="C51" i="31"/>
  <c r="B51" i="31"/>
  <c r="D50" i="31"/>
  <c r="C50" i="31"/>
  <c r="B50" i="31"/>
  <c r="D49" i="31"/>
  <c r="C49" i="31"/>
  <c r="B49" i="31"/>
  <c r="D48" i="31"/>
  <c r="C48" i="31"/>
  <c r="B48" i="31"/>
  <c r="D47" i="31"/>
  <c r="C47" i="31"/>
  <c r="B47" i="31"/>
  <c r="D46" i="31"/>
  <c r="C46" i="31"/>
  <c r="B46" i="31"/>
  <c r="D45" i="31"/>
  <c r="C45" i="31"/>
  <c r="B45" i="31"/>
  <c r="D44" i="31"/>
  <c r="C44" i="31"/>
  <c r="B44" i="31"/>
  <c r="D43" i="31"/>
  <c r="C43" i="31"/>
  <c r="B43" i="31"/>
  <c r="D42" i="31"/>
  <c r="C42" i="31"/>
  <c r="B42" i="31"/>
  <c r="D41" i="31"/>
  <c r="C41" i="31"/>
  <c r="B41" i="31"/>
  <c r="D40" i="31"/>
  <c r="C40" i="31"/>
  <c r="B40" i="31"/>
  <c r="D39" i="31"/>
  <c r="C39" i="31"/>
  <c r="B39" i="31"/>
  <c r="D38" i="31"/>
  <c r="C38" i="31"/>
  <c r="B38" i="31"/>
  <c r="D37" i="31"/>
  <c r="C37" i="31"/>
  <c r="B37" i="31"/>
  <c r="D36" i="31"/>
  <c r="C36" i="31"/>
  <c r="B36" i="31"/>
  <c r="D35" i="31"/>
  <c r="C35" i="31"/>
  <c r="B35" i="31"/>
  <c r="D34" i="31"/>
  <c r="C34" i="31"/>
  <c r="B34" i="31"/>
  <c r="D33" i="31"/>
  <c r="C33" i="31"/>
  <c r="B33" i="31"/>
  <c r="D32" i="31"/>
  <c r="C32" i="31"/>
  <c r="B32" i="31"/>
  <c r="D31" i="31"/>
  <c r="C31" i="31"/>
  <c r="B31" i="31"/>
  <c r="D30" i="31"/>
  <c r="C30" i="31"/>
  <c r="B30" i="31"/>
  <c r="D29" i="31"/>
  <c r="C29" i="31"/>
  <c r="B29" i="31"/>
  <c r="D28" i="31"/>
  <c r="C28" i="31"/>
  <c r="B28" i="31"/>
  <c r="D27" i="31"/>
  <c r="C27" i="31"/>
  <c r="B27" i="31"/>
  <c r="D26" i="31"/>
  <c r="C26" i="31"/>
  <c r="B26" i="31"/>
  <c r="D25" i="31"/>
  <c r="C25" i="31"/>
  <c r="B25" i="31"/>
  <c r="D24" i="31"/>
  <c r="C24" i="31"/>
  <c r="B24" i="31"/>
  <c r="D23" i="31"/>
  <c r="C23" i="31"/>
  <c r="B23" i="31"/>
  <c r="D22" i="31"/>
  <c r="C22" i="31"/>
  <c r="B22" i="31"/>
  <c r="D21" i="31"/>
  <c r="C21" i="31"/>
  <c r="B21" i="31"/>
  <c r="D20" i="31"/>
  <c r="C20" i="31"/>
  <c r="B20" i="31"/>
  <c r="D19" i="31"/>
  <c r="C19" i="31"/>
  <c r="B19" i="31"/>
  <c r="D18" i="31"/>
  <c r="C18" i="31"/>
  <c r="B18" i="31"/>
  <c r="D17" i="31"/>
  <c r="C17" i="31"/>
  <c r="B17" i="31"/>
  <c r="D16" i="31"/>
  <c r="C16" i="31"/>
  <c r="B16" i="31"/>
  <c r="D15" i="31"/>
  <c r="C15" i="31"/>
  <c r="B15" i="31"/>
  <c r="D14" i="31"/>
  <c r="C14" i="31"/>
  <c r="B14" i="31"/>
  <c r="D13" i="31"/>
  <c r="C13" i="31"/>
  <c r="B13" i="31"/>
  <c r="D12" i="31"/>
  <c r="C12" i="31"/>
  <c r="B12" i="31"/>
  <c r="D11" i="31"/>
  <c r="C11" i="31"/>
  <c r="B11" i="31"/>
  <c r="D10" i="31"/>
  <c r="C10" i="31"/>
  <c r="B10" i="31"/>
  <c r="D9" i="31"/>
  <c r="C9" i="31"/>
  <c r="B9" i="31"/>
  <c r="D8" i="31"/>
  <c r="C8" i="31"/>
  <c r="B8" i="31"/>
  <c r="D7" i="31"/>
  <c r="C7" i="31"/>
  <c r="B7" i="31"/>
  <c r="D6" i="31"/>
  <c r="C6" i="31"/>
  <c r="B6" i="31"/>
  <c r="D5" i="31"/>
  <c r="C5" i="31"/>
  <c r="B5" i="31"/>
  <c r="C4" i="31"/>
  <c r="B4" i="31"/>
  <c r="E2" i="31"/>
  <c r="B2" i="31"/>
  <c r="N187" i="30"/>
  <c r="J187" i="30"/>
  <c r="H187" i="30"/>
  <c r="G187" i="30"/>
  <c r="F187" i="30"/>
  <c r="E187" i="30"/>
  <c r="D187" i="30"/>
  <c r="B187" i="30"/>
  <c r="A187" i="30"/>
  <c r="N186" i="30"/>
  <c r="J186" i="30"/>
  <c r="H186" i="30"/>
  <c r="G186" i="30"/>
  <c r="F186" i="30"/>
  <c r="E186" i="30"/>
  <c r="D186" i="30"/>
  <c r="B186" i="30"/>
  <c r="A186" i="30"/>
  <c r="N185" i="30"/>
  <c r="J185" i="30"/>
  <c r="H185" i="30"/>
  <c r="G185" i="30"/>
  <c r="F185" i="30"/>
  <c r="E185" i="30"/>
  <c r="D185" i="30"/>
  <c r="B185" i="30"/>
  <c r="A185" i="30"/>
  <c r="N184" i="30"/>
  <c r="J184" i="30"/>
  <c r="H184" i="30"/>
  <c r="G184" i="30"/>
  <c r="F184" i="30"/>
  <c r="E184" i="30"/>
  <c r="D184" i="30"/>
  <c r="B184" i="30"/>
  <c r="A184" i="30"/>
  <c r="N183" i="30"/>
  <c r="J183" i="30"/>
  <c r="H183" i="30"/>
  <c r="G183" i="30"/>
  <c r="F183" i="30"/>
  <c r="E183" i="30"/>
  <c r="D183" i="30"/>
  <c r="B183" i="30"/>
  <c r="A183" i="30"/>
  <c r="N182" i="30"/>
  <c r="J182" i="30"/>
  <c r="H182" i="30"/>
  <c r="G182" i="30"/>
  <c r="F182" i="30"/>
  <c r="E182" i="30"/>
  <c r="D182" i="30"/>
  <c r="B182" i="30"/>
  <c r="A182" i="30"/>
  <c r="N181" i="30"/>
  <c r="J181" i="30"/>
  <c r="H181" i="30"/>
  <c r="G181" i="30"/>
  <c r="F181" i="30"/>
  <c r="E181" i="30"/>
  <c r="D181" i="30"/>
  <c r="B181" i="30"/>
  <c r="A181" i="30"/>
  <c r="N180" i="30"/>
  <c r="J180" i="30"/>
  <c r="H180" i="30"/>
  <c r="G180" i="30"/>
  <c r="F180" i="30"/>
  <c r="E180" i="30"/>
  <c r="D180" i="30"/>
  <c r="B180" i="30"/>
  <c r="A180" i="30"/>
  <c r="N179" i="30"/>
  <c r="J179" i="30"/>
  <c r="H179" i="30"/>
  <c r="G179" i="30"/>
  <c r="F179" i="30"/>
  <c r="E179" i="30"/>
  <c r="D179" i="30"/>
  <c r="B179" i="30"/>
  <c r="A179" i="30"/>
  <c r="N178" i="30"/>
  <c r="J178" i="30"/>
  <c r="H178" i="30"/>
  <c r="G178" i="30"/>
  <c r="F178" i="30"/>
  <c r="E178" i="30"/>
  <c r="D178" i="30"/>
  <c r="B178" i="30"/>
  <c r="A178" i="30"/>
  <c r="N177" i="30"/>
  <c r="J177" i="30"/>
  <c r="H177" i="30"/>
  <c r="G177" i="30"/>
  <c r="F177" i="30"/>
  <c r="E177" i="30"/>
  <c r="D177" i="30"/>
  <c r="B177" i="30"/>
  <c r="A177" i="30"/>
  <c r="N176" i="30"/>
  <c r="J176" i="30"/>
  <c r="H176" i="30"/>
  <c r="G176" i="30"/>
  <c r="F176" i="30"/>
  <c r="E176" i="30"/>
  <c r="D176" i="30"/>
  <c r="B176" i="30"/>
  <c r="A176" i="30"/>
  <c r="N175" i="30"/>
  <c r="J175" i="30"/>
  <c r="H175" i="30"/>
  <c r="G175" i="30"/>
  <c r="F175" i="30"/>
  <c r="E175" i="30"/>
  <c r="D175" i="30"/>
  <c r="B175" i="30"/>
  <c r="A175" i="30"/>
  <c r="N174" i="30"/>
  <c r="J174" i="30"/>
  <c r="H174" i="30"/>
  <c r="G174" i="30"/>
  <c r="F174" i="30"/>
  <c r="E174" i="30"/>
  <c r="D174" i="30"/>
  <c r="B174" i="30"/>
  <c r="A174" i="30"/>
  <c r="N173" i="30"/>
  <c r="J173" i="30"/>
  <c r="H173" i="30"/>
  <c r="G173" i="30"/>
  <c r="F173" i="30"/>
  <c r="E173" i="30"/>
  <c r="D173" i="30"/>
  <c r="B173" i="30"/>
  <c r="A173" i="30"/>
  <c r="N172" i="30"/>
  <c r="J172" i="30"/>
  <c r="H172" i="30"/>
  <c r="G172" i="30"/>
  <c r="F172" i="30"/>
  <c r="E172" i="30"/>
  <c r="D172" i="30"/>
  <c r="B172" i="30"/>
  <c r="A172" i="30"/>
  <c r="N171" i="30"/>
  <c r="J171" i="30"/>
  <c r="H171" i="30"/>
  <c r="G171" i="30"/>
  <c r="F171" i="30"/>
  <c r="E171" i="30"/>
  <c r="D171" i="30"/>
  <c r="B171" i="30"/>
  <c r="A171" i="30"/>
  <c r="N170" i="30"/>
  <c r="J170" i="30"/>
  <c r="H170" i="30"/>
  <c r="G170" i="30"/>
  <c r="F170" i="30"/>
  <c r="E170" i="30"/>
  <c r="D170" i="30"/>
  <c r="B170" i="30"/>
  <c r="A170" i="30"/>
  <c r="N169" i="30"/>
  <c r="J169" i="30"/>
  <c r="H169" i="30"/>
  <c r="G169" i="30"/>
  <c r="F169" i="30"/>
  <c r="E169" i="30"/>
  <c r="D169" i="30"/>
  <c r="B169" i="30"/>
  <c r="A169" i="30"/>
  <c r="N168" i="30"/>
  <c r="J168" i="30"/>
  <c r="H168" i="30"/>
  <c r="G168" i="30"/>
  <c r="F168" i="30"/>
  <c r="E168" i="30"/>
  <c r="D168" i="30"/>
  <c r="B168" i="30"/>
  <c r="A168" i="30"/>
  <c r="N167" i="30"/>
  <c r="J167" i="30"/>
  <c r="H167" i="30"/>
  <c r="G167" i="30"/>
  <c r="F167" i="30"/>
  <c r="E167" i="30"/>
  <c r="D167" i="30"/>
  <c r="B167" i="30"/>
  <c r="N166" i="30"/>
  <c r="J166" i="30"/>
  <c r="H166" i="30"/>
  <c r="G166" i="30"/>
  <c r="F166" i="30"/>
  <c r="E166" i="30"/>
  <c r="D166" i="30"/>
  <c r="B166" i="30"/>
  <c r="N165" i="30"/>
  <c r="J165" i="30"/>
  <c r="H165" i="30"/>
  <c r="G165" i="30"/>
  <c r="F165" i="30"/>
  <c r="E165" i="30"/>
  <c r="D165" i="30"/>
  <c r="C165" i="30"/>
  <c r="A165" i="31"/>
  <c r="B165" i="30"/>
  <c r="N164" i="30"/>
  <c r="J164" i="30"/>
  <c r="H164" i="30"/>
  <c r="G164" i="30"/>
  <c r="F164" i="30"/>
  <c r="E164" i="30"/>
  <c r="D164" i="30"/>
  <c r="C164" i="30"/>
  <c r="A164" i="31" s="1"/>
  <c r="B164" i="30"/>
  <c r="N163" i="30"/>
  <c r="J163" i="30"/>
  <c r="H163" i="30"/>
  <c r="G163" i="30"/>
  <c r="F163" i="30"/>
  <c r="E163" i="30"/>
  <c r="D163" i="30"/>
  <c r="C163" i="30"/>
  <c r="A163" i="31" s="1"/>
  <c r="B163" i="30"/>
  <c r="N162" i="30"/>
  <c r="J162" i="30"/>
  <c r="H162" i="30"/>
  <c r="G162" i="30"/>
  <c r="F162" i="30"/>
  <c r="E162" i="30"/>
  <c r="D162" i="30"/>
  <c r="C162" i="30"/>
  <c r="A162" i="31"/>
  <c r="B162" i="30"/>
  <c r="N161" i="30"/>
  <c r="J161" i="30"/>
  <c r="H161" i="30"/>
  <c r="G161" i="30"/>
  <c r="F161" i="30"/>
  <c r="E161" i="30"/>
  <c r="D161" i="30"/>
  <c r="B161" i="30"/>
  <c r="N160" i="30"/>
  <c r="J160" i="30"/>
  <c r="H160" i="30"/>
  <c r="G160" i="30"/>
  <c r="F160" i="30"/>
  <c r="E160" i="30"/>
  <c r="D160" i="30"/>
  <c r="B160" i="30"/>
  <c r="A160" i="30"/>
  <c r="N159" i="30"/>
  <c r="J159" i="30"/>
  <c r="H159" i="30"/>
  <c r="G159" i="30"/>
  <c r="F159" i="30"/>
  <c r="E159" i="30"/>
  <c r="D159" i="30"/>
  <c r="B159" i="30"/>
  <c r="A159" i="30"/>
  <c r="N158" i="30"/>
  <c r="J158" i="30"/>
  <c r="H158" i="30"/>
  <c r="G158" i="30"/>
  <c r="F158" i="30"/>
  <c r="E158" i="30"/>
  <c r="D158" i="30"/>
  <c r="B158" i="30"/>
  <c r="A158" i="30"/>
  <c r="N157" i="30"/>
  <c r="J157" i="30"/>
  <c r="H157" i="30"/>
  <c r="G157" i="30"/>
  <c r="F157" i="30"/>
  <c r="E157" i="30"/>
  <c r="D157" i="30"/>
  <c r="B157" i="30"/>
  <c r="N156" i="30"/>
  <c r="J156" i="30"/>
  <c r="H156" i="30"/>
  <c r="G156" i="30"/>
  <c r="F156" i="30"/>
  <c r="E156" i="30"/>
  <c r="D156" i="30"/>
  <c r="B156" i="30"/>
  <c r="N155" i="30"/>
  <c r="J155" i="30"/>
  <c r="H155" i="30"/>
  <c r="G155" i="30"/>
  <c r="F155" i="30"/>
  <c r="E155" i="30"/>
  <c r="D155" i="30"/>
  <c r="B155" i="30"/>
  <c r="N154" i="30"/>
  <c r="J154" i="30"/>
  <c r="H154" i="30"/>
  <c r="G154" i="30"/>
  <c r="F154" i="30"/>
  <c r="E154" i="30"/>
  <c r="D154" i="30"/>
  <c r="B154" i="30"/>
  <c r="N153" i="30"/>
  <c r="J153" i="30"/>
  <c r="H153" i="30"/>
  <c r="G153" i="30"/>
  <c r="F153" i="30"/>
  <c r="E153" i="30"/>
  <c r="D153" i="30"/>
  <c r="B153" i="30"/>
  <c r="N152" i="30"/>
  <c r="J152" i="30"/>
  <c r="H152" i="30"/>
  <c r="G152" i="30"/>
  <c r="F152" i="30"/>
  <c r="E152" i="30"/>
  <c r="D152" i="30"/>
  <c r="B152" i="30"/>
  <c r="N151" i="30"/>
  <c r="J151" i="30"/>
  <c r="H151" i="30"/>
  <c r="G151" i="30"/>
  <c r="F151" i="30"/>
  <c r="E151" i="30"/>
  <c r="D151" i="30"/>
  <c r="B151" i="30"/>
  <c r="N150" i="30"/>
  <c r="J150" i="30"/>
  <c r="H150" i="30"/>
  <c r="G150" i="30"/>
  <c r="F150" i="30"/>
  <c r="E150" i="30"/>
  <c r="D150" i="30"/>
  <c r="B150" i="30"/>
  <c r="N149" i="30"/>
  <c r="J149" i="30"/>
  <c r="H149" i="30"/>
  <c r="G149" i="30"/>
  <c r="F149" i="30"/>
  <c r="E149" i="30"/>
  <c r="D149" i="30"/>
  <c r="B149" i="30"/>
  <c r="N148" i="30"/>
  <c r="J148" i="30"/>
  <c r="H148" i="30"/>
  <c r="G148" i="30"/>
  <c r="F148" i="30"/>
  <c r="E148" i="30"/>
  <c r="D148" i="30"/>
  <c r="B148" i="30"/>
  <c r="N147" i="30"/>
  <c r="J147" i="30"/>
  <c r="H147" i="30"/>
  <c r="G147" i="30"/>
  <c r="F147" i="30"/>
  <c r="E147" i="30"/>
  <c r="D147" i="30"/>
  <c r="B147" i="30"/>
  <c r="N146" i="30"/>
  <c r="J146" i="30"/>
  <c r="H146" i="30"/>
  <c r="G146" i="30"/>
  <c r="F146" i="30"/>
  <c r="E146" i="30"/>
  <c r="D146" i="30"/>
  <c r="B146" i="30"/>
  <c r="N145" i="30"/>
  <c r="J145" i="30"/>
  <c r="H145" i="30"/>
  <c r="G145" i="30"/>
  <c r="F145" i="30"/>
  <c r="E145" i="30"/>
  <c r="D145" i="30"/>
  <c r="B145" i="30"/>
  <c r="N144" i="30"/>
  <c r="J144" i="30"/>
  <c r="H144" i="30"/>
  <c r="G144" i="30"/>
  <c r="F144" i="30"/>
  <c r="E144" i="30"/>
  <c r="D144" i="30"/>
  <c r="B144" i="30"/>
  <c r="N143" i="30"/>
  <c r="J143" i="30"/>
  <c r="H143" i="30"/>
  <c r="G143" i="30"/>
  <c r="F143" i="30"/>
  <c r="E143" i="30"/>
  <c r="D143" i="30"/>
  <c r="B143" i="30"/>
  <c r="N142" i="30"/>
  <c r="J142" i="30"/>
  <c r="H142" i="30"/>
  <c r="G142" i="30"/>
  <c r="F142" i="30"/>
  <c r="E142" i="30"/>
  <c r="D142" i="30"/>
  <c r="B142" i="30"/>
  <c r="N141" i="30"/>
  <c r="J141" i="30"/>
  <c r="H141" i="30"/>
  <c r="G141" i="30"/>
  <c r="F141" i="30"/>
  <c r="E141" i="30"/>
  <c r="D141" i="30"/>
  <c r="B141" i="30"/>
  <c r="N140" i="30"/>
  <c r="J140" i="30"/>
  <c r="H140" i="30"/>
  <c r="G140" i="30"/>
  <c r="F140" i="30"/>
  <c r="E140" i="30"/>
  <c r="D140" i="30"/>
  <c r="B140" i="30"/>
  <c r="N139" i="30"/>
  <c r="J139" i="30"/>
  <c r="H139" i="30"/>
  <c r="G139" i="30"/>
  <c r="F139" i="30"/>
  <c r="E139" i="30"/>
  <c r="D139" i="30"/>
  <c r="B139" i="30"/>
  <c r="N138" i="30"/>
  <c r="J138" i="30"/>
  <c r="H138" i="30"/>
  <c r="G138" i="30"/>
  <c r="F138" i="30"/>
  <c r="E138" i="30"/>
  <c r="D138" i="30"/>
  <c r="B138" i="30"/>
  <c r="A138" i="30"/>
  <c r="N137" i="30"/>
  <c r="J137" i="30"/>
  <c r="H137" i="30"/>
  <c r="G137" i="30"/>
  <c r="F137" i="30"/>
  <c r="E137" i="30"/>
  <c r="D137" i="30"/>
  <c r="B137" i="30"/>
  <c r="A137" i="30"/>
  <c r="N136" i="30"/>
  <c r="J136" i="30"/>
  <c r="H136" i="30"/>
  <c r="G136" i="30"/>
  <c r="F136" i="30"/>
  <c r="E136" i="30"/>
  <c r="D136" i="30"/>
  <c r="B136" i="30"/>
  <c r="A136" i="30"/>
  <c r="N135" i="30"/>
  <c r="J135" i="30"/>
  <c r="H135" i="30"/>
  <c r="G135" i="30"/>
  <c r="F135" i="30"/>
  <c r="E135" i="30"/>
  <c r="D135" i="30"/>
  <c r="B135" i="30"/>
  <c r="A135" i="30"/>
  <c r="N134" i="30"/>
  <c r="J134" i="30"/>
  <c r="H134" i="30"/>
  <c r="G134" i="30"/>
  <c r="F134" i="30"/>
  <c r="E134" i="30"/>
  <c r="D134" i="30"/>
  <c r="B134" i="30"/>
  <c r="N133" i="30"/>
  <c r="J133" i="30"/>
  <c r="H133" i="30"/>
  <c r="G133" i="30"/>
  <c r="F133" i="30"/>
  <c r="E133" i="30"/>
  <c r="D133" i="30"/>
  <c r="B133" i="30"/>
  <c r="N132" i="30"/>
  <c r="J132" i="30"/>
  <c r="H132" i="30"/>
  <c r="G132" i="30"/>
  <c r="F132" i="30"/>
  <c r="E132" i="30"/>
  <c r="D132" i="30"/>
  <c r="B132" i="30"/>
  <c r="N131" i="30"/>
  <c r="J131" i="30"/>
  <c r="H131" i="30"/>
  <c r="G131" i="30"/>
  <c r="F131" i="30"/>
  <c r="E131" i="30"/>
  <c r="D131" i="30"/>
  <c r="B131" i="30"/>
  <c r="N130" i="30"/>
  <c r="J130" i="30"/>
  <c r="H130" i="30"/>
  <c r="G130" i="30"/>
  <c r="F130" i="30"/>
  <c r="E130" i="30"/>
  <c r="D130" i="30"/>
  <c r="B130" i="30"/>
  <c r="N129" i="30"/>
  <c r="J129" i="30"/>
  <c r="H129" i="30"/>
  <c r="G129" i="30"/>
  <c r="F129" i="30"/>
  <c r="E129" i="30"/>
  <c r="D129" i="30"/>
  <c r="B129" i="30"/>
  <c r="N128" i="30"/>
  <c r="J128" i="30"/>
  <c r="H128" i="30"/>
  <c r="G128" i="30"/>
  <c r="F128" i="30"/>
  <c r="E128" i="30"/>
  <c r="D128" i="30"/>
  <c r="B128" i="30"/>
  <c r="N127" i="30"/>
  <c r="J127" i="30"/>
  <c r="H127" i="30"/>
  <c r="G127" i="30"/>
  <c r="F127" i="30"/>
  <c r="E127" i="30"/>
  <c r="D127" i="30"/>
  <c r="B127" i="30"/>
  <c r="N126" i="30"/>
  <c r="J126" i="30"/>
  <c r="H126" i="30"/>
  <c r="G126" i="30"/>
  <c r="F126" i="30"/>
  <c r="E126" i="30"/>
  <c r="D126" i="30"/>
  <c r="B126" i="30"/>
  <c r="N125" i="30"/>
  <c r="J125" i="30"/>
  <c r="H125" i="30"/>
  <c r="G125" i="30"/>
  <c r="F125" i="30"/>
  <c r="E125" i="30"/>
  <c r="D125" i="30"/>
  <c r="B125" i="30"/>
  <c r="N124" i="30"/>
  <c r="J124" i="30"/>
  <c r="H124" i="30"/>
  <c r="G124" i="30"/>
  <c r="F124" i="30"/>
  <c r="E124" i="30"/>
  <c r="D124" i="30"/>
  <c r="B124" i="30"/>
  <c r="N123" i="30"/>
  <c r="J123" i="30"/>
  <c r="H123" i="30"/>
  <c r="G123" i="30"/>
  <c r="F123" i="30"/>
  <c r="E123" i="30"/>
  <c r="D123" i="30"/>
  <c r="B123" i="30"/>
  <c r="N122" i="30"/>
  <c r="J122" i="30"/>
  <c r="H122" i="30"/>
  <c r="G122" i="30"/>
  <c r="F122" i="30"/>
  <c r="E122" i="30"/>
  <c r="D122" i="30"/>
  <c r="B122" i="30"/>
  <c r="N121" i="30"/>
  <c r="J121" i="30"/>
  <c r="H121" i="30"/>
  <c r="G121" i="30"/>
  <c r="F121" i="30"/>
  <c r="E121" i="30"/>
  <c r="D121" i="30"/>
  <c r="B121" i="30"/>
  <c r="N120" i="30"/>
  <c r="J120" i="30"/>
  <c r="H120" i="30"/>
  <c r="G120" i="30"/>
  <c r="F120" i="30"/>
  <c r="E120" i="30"/>
  <c r="D120" i="30"/>
  <c r="B120" i="30"/>
  <c r="N119" i="30"/>
  <c r="J119" i="30"/>
  <c r="H119" i="30"/>
  <c r="G119" i="30"/>
  <c r="F119" i="30"/>
  <c r="E119" i="30"/>
  <c r="D119" i="30"/>
  <c r="B119" i="30"/>
  <c r="N118" i="30"/>
  <c r="J118" i="30"/>
  <c r="H118" i="30"/>
  <c r="G118" i="30"/>
  <c r="F118" i="30"/>
  <c r="E118" i="30"/>
  <c r="D118" i="30"/>
  <c r="B118" i="30"/>
  <c r="A118" i="30"/>
  <c r="N117" i="30"/>
  <c r="J117" i="30"/>
  <c r="H117" i="30"/>
  <c r="G117" i="30"/>
  <c r="F117" i="30"/>
  <c r="E117" i="30"/>
  <c r="D117" i="30"/>
  <c r="B117" i="30"/>
  <c r="A117" i="30"/>
  <c r="N116" i="30"/>
  <c r="J116" i="30"/>
  <c r="H116" i="30"/>
  <c r="G116" i="30"/>
  <c r="F116" i="30"/>
  <c r="E116" i="30"/>
  <c r="D116" i="30"/>
  <c r="B116" i="30"/>
  <c r="A116" i="30"/>
  <c r="N115" i="30"/>
  <c r="J115" i="30"/>
  <c r="H115" i="30"/>
  <c r="G115" i="30"/>
  <c r="F115" i="30"/>
  <c r="E115" i="30"/>
  <c r="D115" i="30"/>
  <c r="B115" i="30"/>
  <c r="A115" i="30"/>
  <c r="N114" i="30"/>
  <c r="J114" i="30"/>
  <c r="H114" i="30"/>
  <c r="G114" i="30"/>
  <c r="F114" i="30"/>
  <c r="E114" i="30"/>
  <c r="D114" i="30"/>
  <c r="B114" i="30"/>
  <c r="A114" i="30"/>
  <c r="N113" i="30"/>
  <c r="J113" i="30"/>
  <c r="H113" i="30"/>
  <c r="G113" i="30"/>
  <c r="F113" i="30"/>
  <c r="E113" i="30"/>
  <c r="D113" i="30"/>
  <c r="B113" i="30"/>
  <c r="A113" i="30"/>
  <c r="N112" i="30"/>
  <c r="J112" i="30"/>
  <c r="H112" i="30"/>
  <c r="G112" i="30"/>
  <c r="F112" i="30"/>
  <c r="E112" i="30"/>
  <c r="D112" i="30"/>
  <c r="B112" i="30"/>
  <c r="A112" i="30"/>
  <c r="N111" i="30"/>
  <c r="J111" i="30"/>
  <c r="H111" i="30"/>
  <c r="G111" i="30"/>
  <c r="F111" i="30"/>
  <c r="E111" i="30"/>
  <c r="D111" i="30"/>
  <c r="B111" i="30"/>
  <c r="A111" i="30"/>
  <c r="N110" i="30"/>
  <c r="J110" i="30"/>
  <c r="H110" i="30"/>
  <c r="G110" i="30"/>
  <c r="F110" i="30"/>
  <c r="E110" i="30"/>
  <c r="D110" i="30"/>
  <c r="B110" i="30"/>
  <c r="N109" i="30"/>
  <c r="J109" i="30"/>
  <c r="H109" i="30"/>
  <c r="G109" i="30"/>
  <c r="F109" i="30"/>
  <c r="E109" i="30"/>
  <c r="D109" i="30"/>
  <c r="B109" i="30"/>
  <c r="N108" i="30"/>
  <c r="J108" i="30"/>
  <c r="H108" i="30"/>
  <c r="G108" i="30"/>
  <c r="F108" i="30"/>
  <c r="E108" i="30"/>
  <c r="D108" i="30"/>
  <c r="B108" i="30"/>
  <c r="N107" i="30"/>
  <c r="J107" i="30"/>
  <c r="H107" i="30"/>
  <c r="G107" i="30"/>
  <c r="F107" i="30"/>
  <c r="E107" i="30"/>
  <c r="D107" i="30"/>
  <c r="B107" i="30"/>
  <c r="N106" i="30"/>
  <c r="J106" i="30"/>
  <c r="H106" i="30"/>
  <c r="G106" i="30"/>
  <c r="F106" i="30"/>
  <c r="E106" i="30"/>
  <c r="D106" i="30"/>
  <c r="B106" i="30"/>
  <c r="N105" i="30"/>
  <c r="J105" i="30"/>
  <c r="H105" i="30"/>
  <c r="G105" i="30"/>
  <c r="F105" i="30"/>
  <c r="E105" i="30"/>
  <c r="D105" i="30"/>
  <c r="B105" i="30"/>
  <c r="N104" i="30"/>
  <c r="J104" i="30"/>
  <c r="H104" i="30"/>
  <c r="G104" i="30"/>
  <c r="F104" i="30"/>
  <c r="E104" i="30"/>
  <c r="D104" i="30"/>
  <c r="B104" i="30"/>
  <c r="N103" i="30"/>
  <c r="J103" i="30"/>
  <c r="H103" i="30"/>
  <c r="G103" i="30"/>
  <c r="F103" i="30"/>
  <c r="E103" i="30"/>
  <c r="D103" i="30"/>
  <c r="B103" i="30"/>
  <c r="N102" i="30"/>
  <c r="J102" i="30"/>
  <c r="H102" i="30"/>
  <c r="G102" i="30"/>
  <c r="F102" i="30"/>
  <c r="E102" i="30"/>
  <c r="D102" i="30"/>
  <c r="B102" i="30"/>
  <c r="N101" i="30"/>
  <c r="J101" i="30"/>
  <c r="H101" i="30"/>
  <c r="G101" i="30"/>
  <c r="F101" i="30"/>
  <c r="E101" i="30"/>
  <c r="D101" i="30"/>
  <c r="B101" i="30"/>
  <c r="N100" i="30"/>
  <c r="J100" i="30"/>
  <c r="H100" i="30"/>
  <c r="G100" i="30"/>
  <c r="F100" i="30"/>
  <c r="E100" i="30"/>
  <c r="D100" i="30"/>
  <c r="B100" i="30"/>
  <c r="N99" i="30"/>
  <c r="J99" i="30"/>
  <c r="H99" i="30"/>
  <c r="G99" i="30"/>
  <c r="F99" i="30"/>
  <c r="E99" i="30"/>
  <c r="D99" i="30"/>
  <c r="B99" i="30"/>
  <c r="N98" i="30"/>
  <c r="J98" i="30"/>
  <c r="H98" i="30"/>
  <c r="G98" i="30"/>
  <c r="F98" i="30"/>
  <c r="E98" i="30"/>
  <c r="D98" i="30"/>
  <c r="B98" i="30"/>
  <c r="A98" i="30"/>
  <c r="N97" i="30"/>
  <c r="J97" i="30"/>
  <c r="H97" i="30"/>
  <c r="G97" i="30"/>
  <c r="F97" i="30"/>
  <c r="E97" i="30"/>
  <c r="D97" i="30"/>
  <c r="B97" i="30"/>
  <c r="A97" i="30"/>
  <c r="N96" i="30"/>
  <c r="J96" i="30"/>
  <c r="H96" i="30"/>
  <c r="G96" i="30"/>
  <c r="F96" i="30"/>
  <c r="E96" i="30"/>
  <c r="D96" i="30"/>
  <c r="B96" i="30"/>
  <c r="A96" i="30"/>
  <c r="N95" i="30"/>
  <c r="J95" i="30"/>
  <c r="H95" i="30"/>
  <c r="G95" i="30"/>
  <c r="F95" i="30"/>
  <c r="E95" i="30"/>
  <c r="D95" i="30"/>
  <c r="B95" i="30"/>
  <c r="A95" i="30"/>
  <c r="N94" i="30"/>
  <c r="J94" i="30"/>
  <c r="H94" i="30"/>
  <c r="G94" i="30"/>
  <c r="F94" i="30"/>
  <c r="E94" i="30"/>
  <c r="D94" i="30"/>
  <c r="B94" i="30"/>
  <c r="N93" i="30"/>
  <c r="J93" i="30"/>
  <c r="H93" i="30"/>
  <c r="G93" i="30"/>
  <c r="F93" i="30"/>
  <c r="E93" i="30"/>
  <c r="D93" i="30"/>
  <c r="B93" i="30"/>
  <c r="N92" i="30"/>
  <c r="J92" i="30"/>
  <c r="H92" i="30"/>
  <c r="G92" i="30"/>
  <c r="F92" i="30"/>
  <c r="E92" i="30"/>
  <c r="D92" i="30"/>
  <c r="B92" i="30"/>
  <c r="N91" i="30"/>
  <c r="J91" i="30"/>
  <c r="H91" i="30"/>
  <c r="G91" i="30"/>
  <c r="F91" i="30"/>
  <c r="E91" i="30"/>
  <c r="D91" i="30"/>
  <c r="B91" i="30"/>
  <c r="N90" i="30"/>
  <c r="J90" i="30"/>
  <c r="H90" i="30"/>
  <c r="G90" i="30"/>
  <c r="F90" i="30"/>
  <c r="E90" i="30"/>
  <c r="D90" i="30"/>
  <c r="B90" i="30"/>
  <c r="N89" i="30"/>
  <c r="J89" i="30"/>
  <c r="H89" i="30"/>
  <c r="G89" i="30"/>
  <c r="F89" i="30"/>
  <c r="E89" i="30"/>
  <c r="D89" i="30"/>
  <c r="B89" i="30"/>
  <c r="N88" i="30"/>
  <c r="J88" i="30"/>
  <c r="H88" i="30"/>
  <c r="G88" i="30"/>
  <c r="F88" i="30"/>
  <c r="E88" i="30"/>
  <c r="D88" i="30"/>
  <c r="B88" i="30"/>
  <c r="N87" i="30"/>
  <c r="J87" i="30"/>
  <c r="H87" i="30"/>
  <c r="G87" i="30"/>
  <c r="F87" i="30"/>
  <c r="E87" i="30"/>
  <c r="D87" i="30"/>
  <c r="B87" i="30"/>
  <c r="N86" i="30"/>
  <c r="J86" i="30"/>
  <c r="H86" i="30"/>
  <c r="G86" i="30"/>
  <c r="F86" i="30"/>
  <c r="E86" i="30"/>
  <c r="D86" i="30"/>
  <c r="B86" i="30"/>
  <c r="N85" i="30"/>
  <c r="J85" i="30"/>
  <c r="H85" i="30"/>
  <c r="G85" i="30"/>
  <c r="F85" i="30"/>
  <c r="E85" i="30"/>
  <c r="D85" i="30"/>
  <c r="B85" i="30"/>
  <c r="N84" i="30"/>
  <c r="J84" i="30"/>
  <c r="H84" i="30"/>
  <c r="G84" i="30"/>
  <c r="F84" i="30"/>
  <c r="E84" i="30"/>
  <c r="D84" i="30"/>
  <c r="B84" i="30"/>
  <c r="N83" i="30"/>
  <c r="J83" i="30"/>
  <c r="H83" i="30"/>
  <c r="G83" i="30"/>
  <c r="F83" i="30"/>
  <c r="E83" i="30"/>
  <c r="D83" i="30"/>
  <c r="B83" i="30"/>
  <c r="N82" i="30"/>
  <c r="J82" i="30"/>
  <c r="H82" i="30"/>
  <c r="G82" i="30"/>
  <c r="F82" i="30"/>
  <c r="E82" i="30"/>
  <c r="D82" i="30"/>
  <c r="B82" i="30"/>
  <c r="A82" i="30"/>
  <c r="N81" i="30"/>
  <c r="J81" i="30"/>
  <c r="H81" i="30"/>
  <c r="G81" i="30"/>
  <c r="F81" i="30"/>
  <c r="E81" i="30"/>
  <c r="D81" i="30"/>
  <c r="B81" i="30"/>
  <c r="N80" i="30"/>
  <c r="J80" i="30"/>
  <c r="H80" i="30"/>
  <c r="G80" i="30"/>
  <c r="F80" i="30"/>
  <c r="E80" i="30"/>
  <c r="D80" i="30"/>
  <c r="B80" i="30"/>
  <c r="N79" i="30"/>
  <c r="J79" i="30"/>
  <c r="H79" i="30"/>
  <c r="G79" i="30"/>
  <c r="F79" i="30"/>
  <c r="E79" i="30"/>
  <c r="D79" i="30"/>
  <c r="B79" i="30"/>
  <c r="N78" i="30"/>
  <c r="J78" i="30"/>
  <c r="H78" i="30"/>
  <c r="G78" i="30"/>
  <c r="F78" i="30"/>
  <c r="E78" i="30"/>
  <c r="D78" i="30"/>
  <c r="B78" i="30"/>
  <c r="N77" i="30"/>
  <c r="J77" i="30"/>
  <c r="H77" i="30"/>
  <c r="G77" i="30"/>
  <c r="F77" i="30"/>
  <c r="E77" i="30"/>
  <c r="D77" i="30"/>
  <c r="B77" i="30"/>
  <c r="N76" i="30"/>
  <c r="J76" i="30"/>
  <c r="H76" i="30"/>
  <c r="G76" i="30"/>
  <c r="F76" i="30"/>
  <c r="E76" i="30"/>
  <c r="D76" i="30"/>
  <c r="B76" i="30"/>
  <c r="N75" i="30"/>
  <c r="J75" i="30"/>
  <c r="H75" i="30"/>
  <c r="G75" i="30"/>
  <c r="F75" i="30"/>
  <c r="E75" i="30"/>
  <c r="D75" i="30"/>
  <c r="B75" i="30"/>
  <c r="N74" i="30"/>
  <c r="J74" i="30"/>
  <c r="H74" i="30"/>
  <c r="G74" i="30"/>
  <c r="F74" i="30"/>
  <c r="E74" i="30"/>
  <c r="D74" i="30"/>
  <c r="B74" i="30"/>
  <c r="N73" i="30"/>
  <c r="J73" i="30"/>
  <c r="H73" i="30"/>
  <c r="G73" i="30"/>
  <c r="F73" i="30"/>
  <c r="E73" i="30"/>
  <c r="D73" i="30"/>
  <c r="B73" i="30"/>
  <c r="N72" i="30"/>
  <c r="J72" i="30"/>
  <c r="H72" i="30"/>
  <c r="G72" i="30"/>
  <c r="F72" i="30"/>
  <c r="E72" i="30"/>
  <c r="D72" i="30"/>
  <c r="B72" i="30"/>
  <c r="N71" i="30"/>
  <c r="J71" i="30"/>
  <c r="H71" i="30"/>
  <c r="G71" i="30"/>
  <c r="F71" i="30"/>
  <c r="E71" i="30"/>
  <c r="D71" i="30"/>
  <c r="B71" i="30"/>
  <c r="A71" i="30"/>
  <c r="N70" i="30"/>
  <c r="J70" i="30"/>
  <c r="H70" i="30"/>
  <c r="G70" i="30"/>
  <c r="F70" i="30"/>
  <c r="E70" i="30"/>
  <c r="D70" i="30"/>
  <c r="B70" i="30"/>
  <c r="A70" i="30"/>
  <c r="N69" i="30"/>
  <c r="J69" i="30"/>
  <c r="H69" i="30"/>
  <c r="G69" i="30"/>
  <c r="F69" i="30"/>
  <c r="E69" i="30"/>
  <c r="D69" i="30"/>
  <c r="B69" i="30"/>
  <c r="A69" i="30"/>
  <c r="N68" i="30"/>
  <c r="J68" i="30"/>
  <c r="H68" i="30"/>
  <c r="G68" i="30"/>
  <c r="F68" i="30"/>
  <c r="E68" i="30"/>
  <c r="D68" i="30"/>
  <c r="B68" i="30"/>
  <c r="A68" i="30"/>
  <c r="N67" i="30"/>
  <c r="J67" i="30"/>
  <c r="H67" i="30"/>
  <c r="G67" i="30"/>
  <c r="F67" i="30"/>
  <c r="E67" i="30"/>
  <c r="D67" i="30"/>
  <c r="B67" i="30"/>
  <c r="A67" i="30"/>
  <c r="N66" i="30"/>
  <c r="J66" i="30"/>
  <c r="H66" i="30"/>
  <c r="G66" i="30"/>
  <c r="F66" i="30"/>
  <c r="E66" i="30"/>
  <c r="D66" i="30"/>
  <c r="B66" i="30"/>
  <c r="A66" i="30"/>
  <c r="N65" i="30"/>
  <c r="J65" i="30"/>
  <c r="H65" i="30"/>
  <c r="G65" i="30"/>
  <c r="F65" i="30"/>
  <c r="E65" i="30"/>
  <c r="D65" i="30"/>
  <c r="B65" i="30"/>
  <c r="A65" i="30"/>
  <c r="N64" i="30"/>
  <c r="J64" i="30"/>
  <c r="H64" i="30"/>
  <c r="G64" i="30"/>
  <c r="F64" i="30"/>
  <c r="E64" i="30"/>
  <c r="D64" i="30"/>
  <c r="B64" i="30"/>
  <c r="A64" i="30"/>
  <c r="N63" i="30"/>
  <c r="J63" i="30"/>
  <c r="H63" i="30"/>
  <c r="G63" i="30"/>
  <c r="F63" i="30"/>
  <c r="E63" i="30"/>
  <c r="D63" i="30"/>
  <c r="B63" i="30"/>
  <c r="A63" i="30"/>
  <c r="N62" i="30"/>
  <c r="J62" i="30"/>
  <c r="H62" i="30"/>
  <c r="G62" i="30"/>
  <c r="F62" i="30"/>
  <c r="E62" i="30"/>
  <c r="D62" i="30"/>
  <c r="B62" i="30"/>
  <c r="N61" i="30"/>
  <c r="J61" i="30"/>
  <c r="H61" i="30"/>
  <c r="G61" i="30"/>
  <c r="F61" i="30"/>
  <c r="E61" i="30"/>
  <c r="D61" i="30"/>
  <c r="B61" i="30"/>
  <c r="N60" i="30"/>
  <c r="J60" i="30"/>
  <c r="H60" i="30"/>
  <c r="G60" i="30"/>
  <c r="F60" i="30"/>
  <c r="E60" i="30"/>
  <c r="D60" i="30"/>
  <c r="B60" i="30"/>
  <c r="N59" i="30"/>
  <c r="J59" i="30"/>
  <c r="H59" i="30"/>
  <c r="G59" i="30"/>
  <c r="F59" i="30"/>
  <c r="E59" i="30"/>
  <c r="D59" i="30"/>
  <c r="B59" i="30"/>
  <c r="N58" i="30"/>
  <c r="J58" i="30"/>
  <c r="H58" i="30"/>
  <c r="G58" i="30"/>
  <c r="F58" i="30"/>
  <c r="E58" i="30"/>
  <c r="D58" i="30"/>
  <c r="B58" i="30"/>
  <c r="A58" i="30"/>
  <c r="N57" i="30"/>
  <c r="J57" i="30"/>
  <c r="H57" i="30"/>
  <c r="G57" i="30"/>
  <c r="F57" i="30"/>
  <c r="E57" i="30"/>
  <c r="D57" i="30"/>
  <c r="B57" i="30"/>
  <c r="A57" i="30"/>
  <c r="N56" i="30"/>
  <c r="J56" i="30"/>
  <c r="H56" i="30"/>
  <c r="G56" i="30"/>
  <c r="F56" i="30"/>
  <c r="E56" i="30"/>
  <c r="D56" i="30"/>
  <c r="B56" i="30"/>
  <c r="N55" i="30"/>
  <c r="J55" i="30"/>
  <c r="H55" i="30"/>
  <c r="G55" i="30"/>
  <c r="F55" i="30"/>
  <c r="E55" i="30"/>
  <c r="D55" i="30"/>
  <c r="B55" i="30"/>
  <c r="N54" i="30"/>
  <c r="J54" i="30"/>
  <c r="H54" i="30"/>
  <c r="G54" i="30"/>
  <c r="F54" i="30"/>
  <c r="E54" i="30"/>
  <c r="D54" i="30"/>
  <c r="B54" i="30"/>
  <c r="N53" i="30"/>
  <c r="J53" i="30"/>
  <c r="H53" i="30"/>
  <c r="G53" i="30"/>
  <c r="F53" i="30"/>
  <c r="E53" i="30"/>
  <c r="D53" i="30"/>
  <c r="B53" i="30"/>
  <c r="N52" i="30"/>
  <c r="J52" i="30"/>
  <c r="H52" i="30"/>
  <c r="G52" i="30"/>
  <c r="F52" i="30"/>
  <c r="E52" i="30"/>
  <c r="D52" i="30"/>
  <c r="B52" i="30"/>
  <c r="A52" i="30"/>
  <c r="N51" i="30"/>
  <c r="J51" i="30"/>
  <c r="H51" i="30"/>
  <c r="G51" i="30"/>
  <c r="F51" i="30"/>
  <c r="E51" i="30"/>
  <c r="D51" i="30"/>
  <c r="B51" i="30"/>
  <c r="N50" i="30"/>
  <c r="J50" i="30"/>
  <c r="H50" i="30"/>
  <c r="G50" i="30"/>
  <c r="F50" i="30"/>
  <c r="E50" i="30"/>
  <c r="D50" i="30"/>
  <c r="B50" i="30"/>
  <c r="N49" i="30"/>
  <c r="J49" i="30"/>
  <c r="H49" i="30"/>
  <c r="G49" i="30"/>
  <c r="F49" i="30"/>
  <c r="E49" i="30"/>
  <c r="D49" i="30"/>
  <c r="B49" i="30"/>
  <c r="N48" i="30"/>
  <c r="J48" i="30"/>
  <c r="H48" i="30"/>
  <c r="G48" i="30"/>
  <c r="F48" i="30"/>
  <c r="E48" i="30"/>
  <c r="D48" i="30"/>
  <c r="B48" i="30"/>
  <c r="N47" i="30"/>
  <c r="J47" i="30"/>
  <c r="H47" i="30"/>
  <c r="G47" i="30"/>
  <c r="F47" i="30"/>
  <c r="E47" i="30"/>
  <c r="D47" i="30"/>
  <c r="B47" i="30"/>
  <c r="N46" i="30"/>
  <c r="J46" i="30"/>
  <c r="H46" i="30"/>
  <c r="G46" i="30"/>
  <c r="F46" i="30"/>
  <c r="E46" i="30"/>
  <c r="D46" i="30"/>
  <c r="B46" i="30"/>
  <c r="A46" i="30"/>
  <c r="N45" i="30"/>
  <c r="J45" i="30"/>
  <c r="H45" i="30"/>
  <c r="G45" i="30"/>
  <c r="F45" i="30"/>
  <c r="E45" i="30"/>
  <c r="D45" i="30"/>
  <c r="B45" i="30"/>
  <c r="A45" i="30"/>
  <c r="N44" i="30"/>
  <c r="J44" i="30"/>
  <c r="H44" i="30"/>
  <c r="G44" i="30"/>
  <c r="F44" i="30"/>
  <c r="E44" i="30"/>
  <c r="D44" i="30"/>
  <c r="B44" i="30"/>
  <c r="N43" i="30"/>
  <c r="J43" i="30"/>
  <c r="H43" i="30"/>
  <c r="G43" i="30"/>
  <c r="F43" i="30"/>
  <c r="E43" i="30"/>
  <c r="D43" i="30"/>
  <c r="B43" i="30"/>
  <c r="N42" i="30"/>
  <c r="J42" i="30"/>
  <c r="H42" i="30"/>
  <c r="G42" i="30"/>
  <c r="F42" i="30"/>
  <c r="E42" i="30"/>
  <c r="D42" i="30"/>
  <c r="B42" i="30"/>
  <c r="N41" i="30"/>
  <c r="J41" i="30"/>
  <c r="H41" i="30"/>
  <c r="G41" i="30"/>
  <c r="F41" i="30"/>
  <c r="E41" i="30"/>
  <c r="D41" i="30"/>
  <c r="B41" i="30"/>
  <c r="N40" i="30"/>
  <c r="J40" i="30"/>
  <c r="H40" i="30"/>
  <c r="G40" i="30"/>
  <c r="F40" i="30"/>
  <c r="E40" i="30"/>
  <c r="D40" i="30"/>
  <c r="B40" i="30"/>
  <c r="N39" i="30"/>
  <c r="J39" i="30"/>
  <c r="H39" i="30"/>
  <c r="G39" i="30"/>
  <c r="F39" i="30"/>
  <c r="E39" i="30"/>
  <c r="D39" i="30"/>
  <c r="B39" i="30"/>
  <c r="N38" i="30"/>
  <c r="J38" i="30"/>
  <c r="H38" i="30"/>
  <c r="G38" i="30"/>
  <c r="F38" i="30"/>
  <c r="E38" i="30"/>
  <c r="D38" i="30"/>
  <c r="B38" i="30"/>
  <c r="A38" i="30"/>
  <c r="N37" i="30"/>
  <c r="J37" i="30"/>
  <c r="H37" i="30"/>
  <c r="G37" i="30"/>
  <c r="F37" i="30"/>
  <c r="E37" i="30"/>
  <c r="D37" i="30"/>
  <c r="B37" i="30"/>
  <c r="A37" i="30"/>
  <c r="N36" i="30"/>
  <c r="J36" i="30"/>
  <c r="H36" i="30"/>
  <c r="G36" i="30"/>
  <c r="F36" i="30"/>
  <c r="E36" i="30"/>
  <c r="D36" i="30"/>
  <c r="B36" i="30"/>
  <c r="A36" i="30"/>
  <c r="N35" i="30"/>
  <c r="J35" i="30"/>
  <c r="H35" i="30"/>
  <c r="G35" i="30"/>
  <c r="F35" i="30"/>
  <c r="E35" i="30"/>
  <c r="D35" i="30"/>
  <c r="B35" i="30"/>
  <c r="A35" i="30"/>
  <c r="N34" i="30"/>
  <c r="J34" i="30"/>
  <c r="H34" i="30"/>
  <c r="G34" i="30"/>
  <c r="F34" i="30"/>
  <c r="E34" i="30"/>
  <c r="D34" i="30"/>
  <c r="B34" i="30"/>
  <c r="A34" i="30"/>
  <c r="N33" i="30"/>
  <c r="J33" i="30"/>
  <c r="H33" i="30"/>
  <c r="G33" i="30"/>
  <c r="F33" i="30"/>
  <c r="E33" i="30"/>
  <c r="D33" i="30"/>
  <c r="B33" i="30"/>
  <c r="A33" i="30"/>
  <c r="N32" i="30"/>
  <c r="J32" i="30"/>
  <c r="H32" i="30"/>
  <c r="G32" i="30"/>
  <c r="F32" i="30"/>
  <c r="E32" i="30"/>
  <c r="D32" i="30"/>
  <c r="B32" i="30"/>
  <c r="A32" i="30"/>
  <c r="N31" i="30"/>
  <c r="J31" i="30"/>
  <c r="H31" i="30"/>
  <c r="G31" i="30"/>
  <c r="F31" i="30"/>
  <c r="E31" i="30"/>
  <c r="D31" i="30"/>
  <c r="B31" i="30"/>
  <c r="A31" i="30"/>
  <c r="N30" i="30"/>
  <c r="J30" i="30"/>
  <c r="H30" i="30"/>
  <c r="G30" i="30"/>
  <c r="F30" i="30"/>
  <c r="E30" i="30"/>
  <c r="D30" i="30"/>
  <c r="B30" i="30"/>
  <c r="N29" i="30"/>
  <c r="J29" i="30"/>
  <c r="H29" i="30"/>
  <c r="G29" i="30"/>
  <c r="F29" i="30"/>
  <c r="E29" i="30"/>
  <c r="D29" i="30"/>
  <c r="B29" i="30"/>
  <c r="N28" i="30"/>
  <c r="J28" i="30"/>
  <c r="H28" i="30"/>
  <c r="G28" i="30"/>
  <c r="F28" i="30"/>
  <c r="E28" i="30"/>
  <c r="D28" i="30"/>
  <c r="B28" i="30"/>
  <c r="N27" i="30"/>
  <c r="J27" i="30"/>
  <c r="H27" i="30"/>
  <c r="G27" i="30"/>
  <c r="F27" i="30"/>
  <c r="E27" i="30"/>
  <c r="D27" i="30"/>
  <c r="B27" i="30"/>
  <c r="N26" i="30"/>
  <c r="J26" i="30"/>
  <c r="H26" i="30"/>
  <c r="G26" i="30"/>
  <c r="F26" i="30"/>
  <c r="E26" i="30"/>
  <c r="D26" i="30"/>
  <c r="B26" i="30"/>
  <c r="N25" i="30"/>
  <c r="J25" i="30"/>
  <c r="H25" i="30"/>
  <c r="G25" i="30"/>
  <c r="F25" i="30"/>
  <c r="E25" i="30"/>
  <c r="D25" i="30"/>
  <c r="B25" i="30"/>
  <c r="N24" i="30"/>
  <c r="J24" i="30"/>
  <c r="H24" i="30"/>
  <c r="G24" i="30"/>
  <c r="F24" i="30"/>
  <c r="E24" i="30"/>
  <c r="D24" i="30"/>
  <c r="B24" i="30"/>
  <c r="N23" i="30"/>
  <c r="J23" i="30"/>
  <c r="H23" i="30"/>
  <c r="G23" i="30"/>
  <c r="F23" i="30"/>
  <c r="E23" i="30"/>
  <c r="D23" i="30"/>
  <c r="B23" i="30"/>
  <c r="N22" i="30"/>
  <c r="J22" i="30"/>
  <c r="H22" i="30"/>
  <c r="G22" i="30"/>
  <c r="F22" i="30"/>
  <c r="E22" i="30"/>
  <c r="D22" i="30"/>
  <c r="B22" i="30"/>
  <c r="N21" i="30"/>
  <c r="J21" i="30"/>
  <c r="H21" i="30"/>
  <c r="G21" i="30"/>
  <c r="F21" i="30"/>
  <c r="E21" i="30"/>
  <c r="D21" i="30"/>
  <c r="B21" i="30"/>
  <c r="N20" i="30"/>
  <c r="J20" i="30"/>
  <c r="H20" i="30"/>
  <c r="G20" i="30"/>
  <c r="F20" i="30"/>
  <c r="E20" i="30"/>
  <c r="D20" i="30"/>
  <c r="B20" i="30"/>
  <c r="N19" i="30"/>
  <c r="J19" i="30"/>
  <c r="H19" i="30"/>
  <c r="G19" i="30"/>
  <c r="F19" i="30"/>
  <c r="E19" i="30"/>
  <c r="D19" i="30"/>
  <c r="B19" i="30"/>
  <c r="N18" i="30"/>
  <c r="J18" i="30"/>
  <c r="H18" i="30"/>
  <c r="G18" i="30"/>
  <c r="F18" i="30"/>
  <c r="E18" i="30"/>
  <c r="D18" i="30"/>
  <c r="B18" i="30"/>
  <c r="N17" i="30"/>
  <c r="J17" i="30"/>
  <c r="H17" i="30"/>
  <c r="G17" i="30"/>
  <c r="F17" i="30"/>
  <c r="E17" i="30"/>
  <c r="D17" i="30"/>
  <c r="B17" i="30"/>
  <c r="A17" i="30"/>
  <c r="N16" i="30"/>
  <c r="J16" i="30"/>
  <c r="H16" i="30"/>
  <c r="G16" i="30"/>
  <c r="F16" i="30"/>
  <c r="E16" i="30"/>
  <c r="D16" i="30"/>
  <c r="B16" i="30"/>
  <c r="A16" i="30"/>
  <c r="N15" i="30"/>
  <c r="J15" i="30"/>
  <c r="H15" i="30"/>
  <c r="G15" i="30"/>
  <c r="F15" i="30"/>
  <c r="E15" i="30"/>
  <c r="D15" i="30"/>
  <c r="B15" i="30"/>
  <c r="A15" i="30"/>
  <c r="N14" i="30"/>
  <c r="J14" i="30"/>
  <c r="H14" i="30"/>
  <c r="G14" i="30"/>
  <c r="F14" i="30"/>
  <c r="E14" i="30"/>
  <c r="D14" i="30"/>
  <c r="B14" i="30"/>
  <c r="A14" i="30"/>
  <c r="N13" i="30"/>
  <c r="J13" i="30"/>
  <c r="H13" i="30"/>
  <c r="G13" i="30"/>
  <c r="F13" i="30"/>
  <c r="E13" i="30"/>
  <c r="D13" i="30"/>
  <c r="B13" i="30"/>
  <c r="A13" i="30"/>
  <c r="N12" i="30"/>
  <c r="J12" i="30"/>
  <c r="H12" i="30"/>
  <c r="G12" i="30"/>
  <c r="F12" i="30"/>
  <c r="E12" i="30"/>
  <c r="D12" i="30"/>
  <c r="B12" i="30"/>
  <c r="A12" i="30"/>
  <c r="N11" i="30"/>
  <c r="J11" i="30"/>
  <c r="H11" i="30"/>
  <c r="G11" i="30"/>
  <c r="F11" i="30"/>
  <c r="E11" i="30"/>
  <c r="D11" i="30"/>
  <c r="B11" i="30"/>
  <c r="A11" i="30"/>
  <c r="N10" i="30"/>
  <c r="J10" i="30"/>
  <c r="H10" i="30"/>
  <c r="G10" i="30"/>
  <c r="F10" i="30"/>
  <c r="E10" i="30"/>
  <c r="D10" i="30"/>
  <c r="B10" i="30"/>
  <c r="A10" i="30"/>
  <c r="N9" i="30"/>
  <c r="J9" i="30"/>
  <c r="H9" i="30"/>
  <c r="G9" i="30"/>
  <c r="F9" i="30"/>
  <c r="E9" i="30"/>
  <c r="D9" i="30"/>
  <c r="B9" i="30"/>
  <c r="A9" i="30"/>
  <c r="N8" i="30"/>
  <c r="J8" i="30"/>
  <c r="H8" i="30"/>
  <c r="G8" i="30"/>
  <c r="F8" i="30"/>
  <c r="E8" i="30"/>
  <c r="D8" i="30"/>
  <c r="B8" i="30"/>
  <c r="A8" i="30"/>
  <c r="N7" i="30"/>
  <c r="J7" i="30"/>
  <c r="H7" i="30"/>
  <c r="G7" i="30"/>
  <c r="F7" i="30"/>
  <c r="E7" i="30"/>
  <c r="D7" i="30"/>
  <c r="B7" i="30"/>
  <c r="A7" i="30"/>
  <c r="N6" i="30"/>
  <c r="J6" i="30"/>
  <c r="H6" i="30"/>
  <c r="G6" i="30"/>
  <c r="F6" i="30"/>
  <c r="E6" i="30"/>
  <c r="D6" i="30"/>
  <c r="B6" i="30"/>
  <c r="A6" i="30"/>
  <c r="N5" i="30"/>
  <c r="J5" i="30"/>
  <c r="H5" i="30"/>
  <c r="G5" i="30"/>
  <c r="F5" i="30"/>
  <c r="E5" i="30"/>
  <c r="D5" i="30"/>
  <c r="B5" i="30"/>
  <c r="A5" i="30"/>
  <c r="N4" i="30"/>
  <c r="J4" i="30"/>
  <c r="H4" i="30"/>
  <c r="G4" i="30"/>
  <c r="F4" i="30"/>
  <c r="E4" i="30"/>
  <c r="D4" i="30"/>
  <c r="B4" i="30"/>
  <c r="A4" i="30"/>
  <c r="E2" i="27"/>
  <c r="B2" i="27"/>
  <c r="E2" i="29"/>
  <c r="B2" i="29"/>
  <c r="D187" i="29"/>
  <c r="C187" i="29"/>
  <c r="B187" i="29"/>
  <c r="D186" i="29"/>
  <c r="C186" i="29"/>
  <c r="B186" i="29"/>
  <c r="D185" i="29"/>
  <c r="C185" i="29"/>
  <c r="B185" i="29"/>
  <c r="D184" i="29"/>
  <c r="C184" i="29"/>
  <c r="B184" i="29"/>
  <c r="D183" i="29"/>
  <c r="C183" i="29"/>
  <c r="B183" i="29"/>
  <c r="D182" i="29"/>
  <c r="C182" i="29"/>
  <c r="B182" i="29"/>
  <c r="D181" i="29"/>
  <c r="C181" i="29"/>
  <c r="B181" i="29"/>
  <c r="D180" i="29"/>
  <c r="C180" i="29"/>
  <c r="B180" i="29"/>
  <c r="D179" i="29"/>
  <c r="C179" i="29"/>
  <c r="B179" i="29"/>
  <c r="D178" i="29"/>
  <c r="C178" i="29"/>
  <c r="B178" i="29"/>
  <c r="D177" i="29"/>
  <c r="C177" i="29"/>
  <c r="B177" i="29"/>
  <c r="D176" i="29"/>
  <c r="C176" i="29"/>
  <c r="B176" i="29"/>
  <c r="D175" i="29"/>
  <c r="C175" i="29"/>
  <c r="B175" i="29"/>
  <c r="D174" i="29"/>
  <c r="C174" i="29"/>
  <c r="B174" i="29"/>
  <c r="D173" i="29"/>
  <c r="C173" i="29"/>
  <c r="B173" i="29"/>
  <c r="D172" i="29"/>
  <c r="C172" i="29"/>
  <c r="B172" i="29"/>
  <c r="D171" i="29"/>
  <c r="C171" i="29"/>
  <c r="B171" i="29"/>
  <c r="D170" i="29"/>
  <c r="C170" i="29"/>
  <c r="B170" i="29"/>
  <c r="D169" i="29"/>
  <c r="C169" i="29"/>
  <c r="B169" i="29"/>
  <c r="D168" i="29"/>
  <c r="C168" i="29"/>
  <c r="B168" i="29"/>
  <c r="D167" i="29"/>
  <c r="C167" i="29"/>
  <c r="B167" i="29"/>
  <c r="D166" i="29"/>
  <c r="C166" i="29"/>
  <c r="B166" i="29"/>
  <c r="D165" i="29"/>
  <c r="C165" i="29"/>
  <c r="B165" i="29"/>
  <c r="D164" i="29"/>
  <c r="C164" i="29"/>
  <c r="B164" i="29"/>
  <c r="D163" i="29"/>
  <c r="C163" i="29"/>
  <c r="B163" i="29"/>
  <c r="D162" i="29"/>
  <c r="C162" i="29"/>
  <c r="B162" i="29"/>
  <c r="D161" i="29"/>
  <c r="C161" i="29"/>
  <c r="B161" i="29"/>
  <c r="D160" i="29"/>
  <c r="C160" i="29"/>
  <c r="B160" i="29"/>
  <c r="D159" i="29"/>
  <c r="C159" i="29"/>
  <c r="B159" i="29"/>
  <c r="D158" i="29"/>
  <c r="C158" i="29"/>
  <c r="B158" i="29"/>
  <c r="D157" i="29"/>
  <c r="C157" i="29"/>
  <c r="B157" i="29"/>
  <c r="D156" i="29"/>
  <c r="C156" i="29"/>
  <c r="B156" i="29"/>
  <c r="D155" i="29"/>
  <c r="C155" i="29"/>
  <c r="B155" i="29"/>
  <c r="D154" i="29"/>
  <c r="C154" i="29"/>
  <c r="B154" i="29"/>
  <c r="D153" i="29"/>
  <c r="C153" i="29"/>
  <c r="B153" i="29"/>
  <c r="D152" i="29"/>
  <c r="C152" i="29"/>
  <c r="B152" i="29"/>
  <c r="D151" i="29"/>
  <c r="C151" i="29"/>
  <c r="B151" i="29"/>
  <c r="D150" i="29"/>
  <c r="C150" i="29"/>
  <c r="B150" i="29"/>
  <c r="D149" i="29"/>
  <c r="C149" i="29"/>
  <c r="B149" i="29"/>
  <c r="D148" i="29"/>
  <c r="C148" i="29"/>
  <c r="B148" i="29"/>
  <c r="D147" i="29"/>
  <c r="C147" i="29"/>
  <c r="B147" i="29"/>
  <c r="D146" i="29"/>
  <c r="C146" i="29"/>
  <c r="B146" i="29"/>
  <c r="D145" i="29"/>
  <c r="C145" i="29"/>
  <c r="B145" i="29"/>
  <c r="D144" i="29"/>
  <c r="C144" i="29"/>
  <c r="B144" i="29"/>
  <c r="D143" i="29"/>
  <c r="C143" i="29"/>
  <c r="B143" i="29"/>
  <c r="D142" i="29"/>
  <c r="C142" i="29"/>
  <c r="B142" i="29"/>
  <c r="D141" i="29"/>
  <c r="C141" i="29"/>
  <c r="B141" i="29"/>
  <c r="D140" i="29"/>
  <c r="C140" i="29"/>
  <c r="B140" i="29"/>
  <c r="D139" i="29"/>
  <c r="C139" i="29"/>
  <c r="B139" i="29"/>
  <c r="D138" i="29"/>
  <c r="C138" i="29"/>
  <c r="B138" i="29"/>
  <c r="D137" i="29"/>
  <c r="C137" i="29"/>
  <c r="B137" i="29"/>
  <c r="D136" i="29"/>
  <c r="C136" i="29"/>
  <c r="B136" i="29"/>
  <c r="D135" i="29"/>
  <c r="C135" i="29"/>
  <c r="B135" i="29"/>
  <c r="D134" i="29"/>
  <c r="C134" i="29"/>
  <c r="B134" i="29"/>
  <c r="D133" i="29"/>
  <c r="C133" i="29"/>
  <c r="B133" i="29"/>
  <c r="D132" i="29"/>
  <c r="C132" i="29"/>
  <c r="B132" i="29"/>
  <c r="D131" i="29"/>
  <c r="C131" i="29"/>
  <c r="B131" i="29"/>
  <c r="D130" i="29"/>
  <c r="C130" i="29"/>
  <c r="B130" i="29"/>
  <c r="D129" i="29"/>
  <c r="C129" i="29"/>
  <c r="B129" i="29"/>
  <c r="D128" i="29"/>
  <c r="C128" i="29"/>
  <c r="B128" i="29"/>
  <c r="D127" i="29"/>
  <c r="C127" i="29"/>
  <c r="B127" i="29"/>
  <c r="D126" i="29"/>
  <c r="C126" i="29"/>
  <c r="B126" i="29"/>
  <c r="D125" i="29"/>
  <c r="C125" i="29"/>
  <c r="B125" i="29"/>
  <c r="D124" i="29"/>
  <c r="C124" i="29"/>
  <c r="B124" i="29"/>
  <c r="D123" i="29"/>
  <c r="C123" i="29"/>
  <c r="B123" i="29"/>
  <c r="D122" i="29"/>
  <c r="C122" i="29"/>
  <c r="B122" i="29"/>
  <c r="D121" i="29"/>
  <c r="C121" i="29"/>
  <c r="B121" i="29"/>
  <c r="D120" i="29"/>
  <c r="C120" i="29"/>
  <c r="B120" i="29"/>
  <c r="D119" i="29"/>
  <c r="C119" i="29"/>
  <c r="B119" i="29"/>
  <c r="D118" i="29"/>
  <c r="C118" i="29"/>
  <c r="B118" i="29"/>
  <c r="D117" i="29"/>
  <c r="C117" i="29"/>
  <c r="B117" i="29"/>
  <c r="D116" i="29"/>
  <c r="C116" i="29"/>
  <c r="B116" i="29"/>
  <c r="D115" i="29"/>
  <c r="C115" i="29"/>
  <c r="B115" i="29"/>
  <c r="D114" i="29"/>
  <c r="C114" i="29"/>
  <c r="B114" i="29"/>
  <c r="D113" i="29"/>
  <c r="C113" i="29"/>
  <c r="B113" i="29"/>
  <c r="D112" i="29"/>
  <c r="C112" i="29"/>
  <c r="B112" i="29"/>
  <c r="D111" i="29"/>
  <c r="C111" i="29"/>
  <c r="B111" i="29"/>
  <c r="D110" i="29"/>
  <c r="C110" i="29"/>
  <c r="B110" i="29"/>
  <c r="D109" i="29"/>
  <c r="C109" i="29"/>
  <c r="B109" i="29"/>
  <c r="D108" i="29"/>
  <c r="C108" i="29"/>
  <c r="B108" i="29"/>
  <c r="D107" i="29"/>
  <c r="C107" i="29"/>
  <c r="B107" i="29"/>
  <c r="D106" i="29"/>
  <c r="C106" i="29"/>
  <c r="B106" i="29"/>
  <c r="D105" i="29"/>
  <c r="C105" i="29"/>
  <c r="B105" i="29"/>
  <c r="D104" i="29"/>
  <c r="C104" i="29"/>
  <c r="B104" i="29"/>
  <c r="D103" i="29"/>
  <c r="C103" i="29"/>
  <c r="B103" i="29"/>
  <c r="D102" i="29"/>
  <c r="C102" i="29"/>
  <c r="B102" i="29"/>
  <c r="D101" i="29"/>
  <c r="C101" i="29"/>
  <c r="B101" i="29"/>
  <c r="D100" i="29"/>
  <c r="C100" i="29"/>
  <c r="B100" i="29"/>
  <c r="D99" i="29"/>
  <c r="C99" i="29"/>
  <c r="B99" i="29"/>
  <c r="D98" i="29"/>
  <c r="C98" i="29"/>
  <c r="B98" i="29"/>
  <c r="D97" i="29"/>
  <c r="C97" i="29"/>
  <c r="B97" i="29"/>
  <c r="D96" i="29"/>
  <c r="C96" i="29"/>
  <c r="B96" i="29"/>
  <c r="D95" i="29"/>
  <c r="C95" i="29"/>
  <c r="B95" i="29"/>
  <c r="D94" i="29"/>
  <c r="C94" i="29"/>
  <c r="B94" i="29"/>
  <c r="D93" i="29"/>
  <c r="C93" i="29"/>
  <c r="B93" i="29"/>
  <c r="D92" i="29"/>
  <c r="C92" i="29"/>
  <c r="B92" i="29"/>
  <c r="D91" i="29"/>
  <c r="C91" i="29"/>
  <c r="B91" i="29"/>
  <c r="D90" i="29"/>
  <c r="C90" i="29"/>
  <c r="B90" i="29"/>
  <c r="D89" i="29"/>
  <c r="C89" i="29"/>
  <c r="B89" i="29"/>
  <c r="D88" i="29"/>
  <c r="C88" i="29"/>
  <c r="B88" i="29"/>
  <c r="D87" i="29"/>
  <c r="C87" i="29"/>
  <c r="B87" i="29"/>
  <c r="D86" i="29"/>
  <c r="C86" i="29"/>
  <c r="B86" i="29"/>
  <c r="D85" i="29"/>
  <c r="C85" i="29"/>
  <c r="B85" i="29"/>
  <c r="D84" i="29"/>
  <c r="C84" i="29"/>
  <c r="B84" i="29"/>
  <c r="D83" i="29"/>
  <c r="C83" i="29"/>
  <c r="B83" i="29"/>
  <c r="D82" i="29"/>
  <c r="C82" i="29"/>
  <c r="B82" i="29"/>
  <c r="D81" i="29"/>
  <c r="C81" i="29"/>
  <c r="B81" i="29"/>
  <c r="D80" i="29"/>
  <c r="C80" i="29"/>
  <c r="B80" i="29"/>
  <c r="D79" i="29"/>
  <c r="C79" i="29"/>
  <c r="B79" i="29"/>
  <c r="D78" i="29"/>
  <c r="C78" i="29"/>
  <c r="B78" i="29"/>
  <c r="D77" i="29"/>
  <c r="C77" i="29"/>
  <c r="B77" i="29"/>
  <c r="D76" i="29"/>
  <c r="C76" i="29"/>
  <c r="B76" i="29"/>
  <c r="D75" i="29"/>
  <c r="C75" i="29"/>
  <c r="B75" i="29"/>
  <c r="D74" i="29"/>
  <c r="C74" i="29"/>
  <c r="B74" i="29"/>
  <c r="D73" i="29"/>
  <c r="C73" i="29"/>
  <c r="B73" i="29"/>
  <c r="D72" i="29"/>
  <c r="C72" i="29"/>
  <c r="B72" i="29"/>
  <c r="D71" i="29"/>
  <c r="C71" i="29"/>
  <c r="B71" i="29"/>
  <c r="D70" i="29"/>
  <c r="C70" i="29"/>
  <c r="B70" i="29"/>
  <c r="D69" i="29"/>
  <c r="C69" i="29"/>
  <c r="B69" i="29"/>
  <c r="D68" i="29"/>
  <c r="C68" i="29"/>
  <c r="B68" i="29"/>
  <c r="D67" i="29"/>
  <c r="C67" i="29"/>
  <c r="B67" i="29"/>
  <c r="D66" i="29"/>
  <c r="C66" i="29"/>
  <c r="B66" i="29"/>
  <c r="D65" i="29"/>
  <c r="C65" i="29"/>
  <c r="B65" i="29"/>
  <c r="D64" i="29"/>
  <c r="C64" i="29"/>
  <c r="B64" i="29"/>
  <c r="D63" i="29"/>
  <c r="C63" i="29"/>
  <c r="B63" i="29"/>
  <c r="D62" i="29"/>
  <c r="C62" i="29"/>
  <c r="B62" i="29"/>
  <c r="D61" i="29"/>
  <c r="C61" i="29"/>
  <c r="B61" i="29"/>
  <c r="D60" i="29"/>
  <c r="C60" i="29"/>
  <c r="B60" i="29"/>
  <c r="D59" i="29"/>
  <c r="C59" i="29"/>
  <c r="B59" i="29"/>
  <c r="D58" i="29"/>
  <c r="C58" i="29"/>
  <c r="B58" i="29"/>
  <c r="D57" i="29"/>
  <c r="C57" i="29"/>
  <c r="B57" i="29"/>
  <c r="D56" i="29"/>
  <c r="C56" i="29"/>
  <c r="B56" i="29"/>
  <c r="D55" i="29"/>
  <c r="C55" i="29"/>
  <c r="B55" i="29"/>
  <c r="D54" i="29"/>
  <c r="C54" i="29"/>
  <c r="B54" i="29"/>
  <c r="D53" i="29"/>
  <c r="C53" i="29"/>
  <c r="B53" i="29"/>
  <c r="D52" i="29"/>
  <c r="C52" i="29"/>
  <c r="B52" i="29"/>
  <c r="D51" i="29"/>
  <c r="C51" i="29"/>
  <c r="B51" i="29"/>
  <c r="D50" i="29"/>
  <c r="C50" i="29"/>
  <c r="B50" i="29"/>
  <c r="D49" i="29"/>
  <c r="C49" i="29"/>
  <c r="B49" i="29"/>
  <c r="D48" i="29"/>
  <c r="C48" i="29"/>
  <c r="B48" i="29"/>
  <c r="D47" i="29"/>
  <c r="C47" i="29"/>
  <c r="B47" i="29"/>
  <c r="D46" i="29"/>
  <c r="C46" i="29"/>
  <c r="B46" i="29"/>
  <c r="D45" i="29"/>
  <c r="C45" i="29"/>
  <c r="B45" i="29"/>
  <c r="D44" i="29"/>
  <c r="C44" i="29"/>
  <c r="B44" i="29"/>
  <c r="D43" i="29"/>
  <c r="C43" i="29"/>
  <c r="B43" i="29"/>
  <c r="D42" i="29"/>
  <c r="C42" i="29"/>
  <c r="B42" i="29"/>
  <c r="D41" i="29"/>
  <c r="C41" i="29"/>
  <c r="B41" i="29"/>
  <c r="D40" i="29"/>
  <c r="C40" i="29"/>
  <c r="B40" i="29"/>
  <c r="D39" i="29"/>
  <c r="C39" i="29"/>
  <c r="B39" i="29"/>
  <c r="D38" i="29"/>
  <c r="C38" i="29"/>
  <c r="B38" i="29"/>
  <c r="D37" i="29"/>
  <c r="C37" i="29"/>
  <c r="B37" i="29"/>
  <c r="D36" i="29"/>
  <c r="C36" i="29"/>
  <c r="B36" i="29"/>
  <c r="D35" i="29"/>
  <c r="C35" i="29"/>
  <c r="B35" i="29"/>
  <c r="D34" i="29"/>
  <c r="C34" i="29"/>
  <c r="B34" i="29"/>
  <c r="D33" i="29"/>
  <c r="C33" i="29"/>
  <c r="B33" i="29"/>
  <c r="D32" i="29"/>
  <c r="C32" i="29"/>
  <c r="B32" i="29"/>
  <c r="D31" i="29"/>
  <c r="C31" i="29"/>
  <c r="B31" i="29"/>
  <c r="D30" i="29"/>
  <c r="C30" i="29"/>
  <c r="B30" i="29"/>
  <c r="D29" i="29"/>
  <c r="C29" i="29"/>
  <c r="B29" i="29"/>
  <c r="D28" i="29"/>
  <c r="C28" i="29"/>
  <c r="B28" i="29"/>
  <c r="D27" i="29"/>
  <c r="C27" i="29"/>
  <c r="B27" i="29"/>
  <c r="D26" i="29"/>
  <c r="C26" i="29"/>
  <c r="B26" i="29"/>
  <c r="D25" i="29"/>
  <c r="C25" i="29"/>
  <c r="B25" i="29"/>
  <c r="D24" i="29"/>
  <c r="C24" i="29"/>
  <c r="B24" i="29"/>
  <c r="D23" i="29"/>
  <c r="C23" i="29"/>
  <c r="B23" i="29"/>
  <c r="D22" i="29"/>
  <c r="C22" i="29"/>
  <c r="B22" i="29"/>
  <c r="D21" i="29"/>
  <c r="C21" i="29"/>
  <c r="B21" i="29"/>
  <c r="D20" i="29"/>
  <c r="C20" i="29"/>
  <c r="B20" i="29"/>
  <c r="D19" i="29"/>
  <c r="C19" i="29"/>
  <c r="B19" i="29"/>
  <c r="D18" i="29"/>
  <c r="C18" i="29"/>
  <c r="B18" i="29"/>
  <c r="D17" i="29"/>
  <c r="C17" i="29"/>
  <c r="B17" i="29"/>
  <c r="D16" i="29"/>
  <c r="C16" i="29"/>
  <c r="B16" i="29"/>
  <c r="D15" i="29"/>
  <c r="C15" i="29"/>
  <c r="B15" i="29"/>
  <c r="D14" i="29"/>
  <c r="C14" i="29"/>
  <c r="B14" i="29"/>
  <c r="D13" i="29"/>
  <c r="C13" i="29"/>
  <c r="B13" i="29"/>
  <c r="D12" i="29"/>
  <c r="C12" i="29"/>
  <c r="B12" i="29"/>
  <c r="D11" i="29"/>
  <c r="C11" i="29"/>
  <c r="B11" i="29"/>
  <c r="D10" i="29"/>
  <c r="C10" i="29"/>
  <c r="B10" i="29"/>
  <c r="D9" i="29"/>
  <c r="C9" i="29"/>
  <c r="B9" i="29"/>
  <c r="D8" i="29"/>
  <c r="C8" i="29"/>
  <c r="B8" i="29"/>
  <c r="D7" i="29"/>
  <c r="C7" i="29"/>
  <c r="B7" i="29"/>
  <c r="D6" i="29"/>
  <c r="C6" i="29"/>
  <c r="B6" i="29"/>
  <c r="D5" i="29"/>
  <c r="C5" i="29"/>
  <c r="B5" i="29"/>
  <c r="D4" i="29"/>
  <c r="C4" i="29"/>
  <c r="B4" i="29"/>
  <c r="N187" i="28"/>
  <c r="J187" i="28"/>
  <c r="H187" i="28"/>
  <c r="G187" i="28"/>
  <c r="F187" i="28"/>
  <c r="E187" i="28"/>
  <c r="D187" i="28"/>
  <c r="B187" i="28"/>
  <c r="A187" i="28"/>
  <c r="N186" i="28"/>
  <c r="J186" i="28"/>
  <c r="H186" i="28"/>
  <c r="G186" i="28"/>
  <c r="F186" i="28"/>
  <c r="E186" i="28"/>
  <c r="D186" i="28"/>
  <c r="B186" i="28"/>
  <c r="A186" i="28"/>
  <c r="N185" i="28"/>
  <c r="J185" i="28"/>
  <c r="H185" i="28"/>
  <c r="G185" i="28"/>
  <c r="F185" i="28"/>
  <c r="E185" i="28"/>
  <c r="D185" i="28"/>
  <c r="B185" i="28"/>
  <c r="A185" i="28"/>
  <c r="N184" i="28"/>
  <c r="J184" i="28"/>
  <c r="H184" i="28"/>
  <c r="G184" i="28"/>
  <c r="F184" i="28"/>
  <c r="E184" i="28"/>
  <c r="D184" i="28"/>
  <c r="B184" i="28"/>
  <c r="A184" i="28"/>
  <c r="N183" i="28"/>
  <c r="J183" i="28"/>
  <c r="H183" i="28"/>
  <c r="G183" i="28"/>
  <c r="F183" i="28"/>
  <c r="E183" i="28"/>
  <c r="D183" i="28"/>
  <c r="B183" i="28"/>
  <c r="A183" i="28"/>
  <c r="N182" i="28"/>
  <c r="J182" i="28"/>
  <c r="H182" i="28"/>
  <c r="G182" i="28"/>
  <c r="F182" i="28"/>
  <c r="E182" i="28"/>
  <c r="D182" i="28"/>
  <c r="B182" i="28"/>
  <c r="A182" i="28"/>
  <c r="N181" i="28"/>
  <c r="J181" i="28"/>
  <c r="H181" i="28"/>
  <c r="G181" i="28"/>
  <c r="F181" i="28"/>
  <c r="E181" i="28"/>
  <c r="D181" i="28"/>
  <c r="B181" i="28"/>
  <c r="A181" i="28"/>
  <c r="N180" i="28"/>
  <c r="J180" i="28"/>
  <c r="H180" i="28"/>
  <c r="G180" i="28"/>
  <c r="F180" i="28"/>
  <c r="E180" i="28"/>
  <c r="D180" i="28"/>
  <c r="B180" i="28"/>
  <c r="A180" i="28"/>
  <c r="N179" i="28"/>
  <c r="J179" i="28"/>
  <c r="H179" i="28"/>
  <c r="G179" i="28"/>
  <c r="F179" i="28"/>
  <c r="E179" i="28"/>
  <c r="D179" i="28"/>
  <c r="B179" i="28"/>
  <c r="A179" i="28"/>
  <c r="N178" i="28"/>
  <c r="J178" i="28"/>
  <c r="H178" i="28"/>
  <c r="G178" i="28"/>
  <c r="F178" i="28"/>
  <c r="E178" i="28"/>
  <c r="D178" i="28"/>
  <c r="B178" i="28"/>
  <c r="A178" i="28"/>
  <c r="N177" i="28"/>
  <c r="J177" i="28"/>
  <c r="H177" i="28"/>
  <c r="G177" i="28"/>
  <c r="F177" i="28"/>
  <c r="E177" i="28"/>
  <c r="D177" i="28"/>
  <c r="B177" i="28"/>
  <c r="A177" i="28"/>
  <c r="N176" i="28"/>
  <c r="J176" i="28"/>
  <c r="H176" i="28"/>
  <c r="G176" i="28"/>
  <c r="F176" i="28"/>
  <c r="E176" i="28"/>
  <c r="D176" i="28"/>
  <c r="B176" i="28"/>
  <c r="A176" i="28"/>
  <c r="N175" i="28"/>
  <c r="J175" i="28"/>
  <c r="H175" i="28"/>
  <c r="G175" i="28"/>
  <c r="F175" i="28"/>
  <c r="E175" i="28"/>
  <c r="D175" i="28"/>
  <c r="B175" i="28"/>
  <c r="A175" i="28"/>
  <c r="N174" i="28"/>
  <c r="J174" i="28"/>
  <c r="H174" i="28"/>
  <c r="G174" i="28"/>
  <c r="F174" i="28"/>
  <c r="E174" i="28"/>
  <c r="D174" i="28"/>
  <c r="B174" i="28"/>
  <c r="A174" i="28"/>
  <c r="N173" i="28"/>
  <c r="J173" i="28"/>
  <c r="H173" i="28"/>
  <c r="G173" i="28"/>
  <c r="F173" i="28"/>
  <c r="E173" i="28"/>
  <c r="D173" i="28"/>
  <c r="B173" i="28"/>
  <c r="A173" i="28"/>
  <c r="N172" i="28"/>
  <c r="J172" i="28"/>
  <c r="H172" i="28"/>
  <c r="G172" i="28"/>
  <c r="F172" i="28"/>
  <c r="E172" i="28"/>
  <c r="D172" i="28"/>
  <c r="B172" i="28"/>
  <c r="A172" i="28"/>
  <c r="N171" i="28"/>
  <c r="J171" i="28"/>
  <c r="H171" i="28"/>
  <c r="G171" i="28"/>
  <c r="F171" i="28"/>
  <c r="E171" i="28"/>
  <c r="D171" i="28"/>
  <c r="B171" i="28"/>
  <c r="A171" i="28"/>
  <c r="N170" i="28"/>
  <c r="J170" i="28"/>
  <c r="H170" i="28"/>
  <c r="G170" i="28"/>
  <c r="F170" i="28"/>
  <c r="E170" i="28"/>
  <c r="D170" i="28"/>
  <c r="B170" i="28"/>
  <c r="A170" i="28"/>
  <c r="N169" i="28"/>
  <c r="J169" i="28"/>
  <c r="H169" i="28"/>
  <c r="G169" i="28"/>
  <c r="F169" i="28"/>
  <c r="E169" i="28"/>
  <c r="D169" i="28"/>
  <c r="B169" i="28"/>
  <c r="A169" i="28"/>
  <c r="N168" i="28"/>
  <c r="J168" i="28"/>
  <c r="H168" i="28"/>
  <c r="G168" i="28"/>
  <c r="F168" i="28"/>
  <c r="E168" i="28"/>
  <c r="D168" i="28"/>
  <c r="B168" i="28"/>
  <c r="A168" i="28"/>
  <c r="N167" i="28"/>
  <c r="J167" i="28"/>
  <c r="H167" i="28"/>
  <c r="G167" i="28"/>
  <c r="F167" i="28"/>
  <c r="E167" i="28"/>
  <c r="D167" i="28"/>
  <c r="B167" i="28"/>
  <c r="N166" i="28"/>
  <c r="J166" i="28"/>
  <c r="H166" i="28"/>
  <c r="G166" i="28"/>
  <c r="F166" i="28"/>
  <c r="E166" i="28"/>
  <c r="D166" i="28"/>
  <c r="B166" i="28"/>
  <c r="N165" i="28"/>
  <c r="J165" i="28"/>
  <c r="H165" i="28"/>
  <c r="G165" i="28"/>
  <c r="F165" i="28"/>
  <c r="E165" i="28"/>
  <c r="D165" i="28"/>
  <c r="C165" i="28"/>
  <c r="A165" i="29" s="1"/>
  <c r="B165" i="28"/>
  <c r="N164" i="28"/>
  <c r="J164" i="28"/>
  <c r="H164" i="28"/>
  <c r="G164" i="28"/>
  <c r="F164" i="28"/>
  <c r="E164" i="28"/>
  <c r="D164" i="28"/>
  <c r="C164" i="28"/>
  <c r="A164" i="29"/>
  <c r="B164" i="28"/>
  <c r="N163" i="28"/>
  <c r="J163" i="28"/>
  <c r="H163" i="28"/>
  <c r="G163" i="28"/>
  <c r="F163" i="28"/>
  <c r="E163" i="28"/>
  <c r="D163" i="28"/>
  <c r="C163" i="28"/>
  <c r="A163" i="29"/>
  <c r="B163" i="28"/>
  <c r="N162" i="28"/>
  <c r="J162" i="28"/>
  <c r="H162" i="28"/>
  <c r="G162" i="28"/>
  <c r="F162" i="28"/>
  <c r="E162" i="28"/>
  <c r="D162" i="28"/>
  <c r="C162" i="28"/>
  <c r="A162" i="29"/>
  <c r="B162" i="28"/>
  <c r="N161" i="28"/>
  <c r="J161" i="28"/>
  <c r="H161" i="28"/>
  <c r="G161" i="28"/>
  <c r="F161" i="28"/>
  <c r="E161" i="28"/>
  <c r="D161" i="28"/>
  <c r="B161" i="28"/>
  <c r="N160" i="28"/>
  <c r="J160" i="28"/>
  <c r="H160" i="28"/>
  <c r="G160" i="28"/>
  <c r="F160" i="28"/>
  <c r="E160" i="28"/>
  <c r="D160" i="28"/>
  <c r="B160" i="28"/>
  <c r="A160" i="28"/>
  <c r="N159" i="28"/>
  <c r="J159" i="28"/>
  <c r="H159" i="28"/>
  <c r="G159" i="28"/>
  <c r="F159" i="28"/>
  <c r="E159" i="28"/>
  <c r="D159" i="28"/>
  <c r="B159" i="28"/>
  <c r="A159" i="28"/>
  <c r="N158" i="28"/>
  <c r="J158" i="28"/>
  <c r="H158" i="28"/>
  <c r="G158" i="28"/>
  <c r="F158" i="28"/>
  <c r="E158" i="28"/>
  <c r="D158" i="28"/>
  <c r="B158" i="28"/>
  <c r="A158" i="28"/>
  <c r="N157" i="28"/>
  <c r="J157" i="28"/>
  <c r="H157" i="28"/>
  <c r="G157" i="28"/>
  <c r="F157" i="28"/>
  <c r="E157" i="28"/>
  <c r="D157" i="28"/>
  <c r="B157" i="28"/>
  <c r="N156" i="28"/>
  <c r="J156" i="28"/>
  <c r="H156" i="28"/>
  <c r="G156" i="28"/>
  <c r="F156" i="28"/>
  <c r="E156" i="28"/>
  <c r="D156" i="28"/>
  <c r="B156" i="28"/>
  <c r="N155" i="28"/>
  <c r="J155" i="28"/>
  <c r="H155" i="28"/>
  <c r="G155" i="28"/>
  <c r="F155" i="28"/>
  <c r="E155" i="28"/>
  <c r="D155" i="28"/>
  <c r="B155" i="28"/>
  <c r="N154" i="28"/>
  <c r="J154" i="28"/>
  <c r="H154" i="28"/>
  <c r="G154" i="28"/>
  <c r="F154" i="28"/>
  <c r="E154" i="28"/>
  <c r="D154" i="28"/>
  <c r="B154" i="28"/>
  <c r="N153" i="28"/>
  <c r="J153" i="28"/>
  <c r="H153" i="28"/>
  <c r="G153" i="28"/>
  <c r="F153" i="28"/>
  <c r="E153" i="28"/>
  <c r="D153" i="28"/>
  <c r="B153" i="28"/>
  <c r="N152" i="28"/>
  <c r="J152" i="28"/>
  <c r="H152" i="28"/>
  <c r="G152" i="28"/>
  <c r="F152" i="28"/>
  <c r="E152" i="28"/>
  <c r="D152" i="28"/>
  <c r="B152" i="28"/>
  <c r="N151" i="28"/>
  <c r="J151" i="28"/>
  <c r="H151" i="28"/>
  <c r="G151" i="28"/>
  <c r="F151" i="28"/>
  <c r="E151" i="28"/>
  <c r="D151" i="28"/>
  <c r="B151" i="28"/>
  <c r="N150" i="28"/>
  <c r="J150" i="28"/>
  <c r="H150" i="28"/>
  <c r="G150" i="28"/>
  <c r="F150" i="28"/>
  <c r="E150" i="28"/>
  <c r="D150" i="28"/>
  <c r="B150" i="28"/>
  <c r="N149" i="28"/>
  <c r="J149" i="28"/>
  <c r="H149" i="28"/>
  <c r="G149" i="28"/>
  <c r="F149" i="28"/>
  <c r="E149" i="28"/>
  <c r="D149" i="28"/>
  <c r="B149" i="28"/>
  <c r="N148" i="28"/>
  <c r="J148" i="28"/>
  <c r="H148" i="28"/>
  <c r="G148" i="28"/>
  <c r="F148" i="28"/>
  <c r="E148" i="28"/>
  <c r="D148" i="28"/>
  <c r="B148" i="28"/>
  <c r="N147" i="28"/>
  <c r="J147" i="28"/>
  <c r="H147" i="28"/>
  <c r="G147" i="28"/>
  <c r="F147" i="28"/>
  <c r="E147" i="28"/>
  <c r="D147" i="28"/>
  <c r="B147" i="28"/>
  <c r="N146" i="28"/>
  <c r="J146" i="28"/>
  <c r="H146" i="28"/>
  <c r="G146" i="28"/>
  <c r="F146" i="28"/>
  <c r="E146" i="28"/>
  <c r="D146" i="28"/>
  <c r="B146" i="28"/>
  <c r="N145" i="28"/>
  <c r="J145" i="28"/>
  <c r="H145" i="28"/>
  <c r="G145" i="28"/>
  <c r="F145" i="28"/>
  <c r="E145" i="28"/>
  <c r="D145" i="28"/>
  <c r="B145" i="28"/>
  <c r="N144" i="28"/>
  <c r="J144" i="28"/>
  <c r="H144" i="28"/>
  <c r="G144" i="28"/>
  <c r="F144" i="28"/>
  <c r="E144" i="28"/>
  <c r="D144" i="28"/>
  <c r="B144" i="28"/>
  <c r="N143" i="28"/>
  <c r="J143" i="28"/>
  <c r="H143" i="28"/>
  <c r="G143" i="28"/>
  <c r="F143" i="28"/>
  <c r="E143" i="28"/>
  <c r="D143" i="28"/>
  <c r="B143" i="28"/>
  <c r="N142" i="28"/>
  <c r="J142" i="28"/>
  <c r="H142" i="28"/>
  <c r="G142" i="28"/>
  <c r="F142" i="28"/>
  <c r="E142" i="28"/>
  <c r="D142" i="28"/>
  <c r="B142" i="28"/>
  <c r="N141" i="28"/>
  <c r="J141" i="28"/>
  <c r="H141" i="28"/>
  <c r="G141" i="28"/>
  <c r="F141" i="28"/>
  <c r="E141" i="28"/>
  <c r="D141" i="28"/>
  <c r="B141" i="28"/>
  <c r="N140" i="28"/>
  <c r="J140" i="28"/>
  <c r="H140" i="28"/>
  <c r="G140" i="28"/>
  <c r="F140" i="28"/>
  <c r="E140" i="28"/>
  <c r="D140" i="28"/>
  <c r="B140" i="28"/>
  <c r="N139" i="28"/>
  <c r="J139" i="28"/>
  <c r="H139" i="28"/>
  <c r="G139" i="28"/>
  <c r="F139" i="28"/>
  <c r="E139" i="28"/>
  <c r="D139" i="28"/>
  <c r="B139" i="28"/>
  <c r="N138" i="28"/>
  <c r="J138" i="28"/>
  <c r="H138" i="28"/>
  <c r="G138" i="28"/>
  <c r="F138" i="28"/>
  <c r="E138" i="28"/>
  <c r="D138" i="28"/>
  <c r="B138" i="28"/>
  <c r="A138" i="28"/>
  <c r="N137" i="28"/>
  <c r="J137" i="28"/>
  <c r="H137" i="28"/>
  <c r="G137" i="28"/>
  <c r="F137" i="28"/>
  <c r="E137" i="28"/>
  <c r="D137" i="28"/>
  <c r="B137" i="28"/>
  <c r="A137" i="28"/>
  <c r="N136" i="28"/>
  <c r="J136" i="28"/>
  <c r="H136" i="28"/>
  <c r="G136" i="28"/>
  <c r="F136" i="28"/>
  <c r="E136" i="28"/>
  <c r="D136" i="28"/>
  <c r="B136" i="28"/>
  <c r="A136" i="28"/>
  <c r="N135" i="28"/>
  <c r="J135" i="28"/>
  <c r="H135" i="28"/>
  <c r="G135" i="28"/>
  <c r="F135" i="28"/>
  <c r="E135" i="28"/>
  <c r="D135" i="28"/>
  <c r="B135" i="28"/>
  <c r="A135" i="28"/>
  <c r="N134" i="28"/>
  <c r="J134" i="28"/>
  <c r="H134" i="28"/>
  <c r="G134" i="28"/>
  <c r="F134" i="28"/>
  <c r="E134" i="28"/>
  <c r="D134" i="28"/>
  <c r="B134" i="28"/>
  <c r="N133" i="28"/>
  <c r="J133" i="28"/>
  <c r="H133" i="28"/>
  <c r="G133" i="28"/>
  <c r="F133" i="28"/>
  <c r="E133" i="28"/>
  <c r="D133" i="28"/>
  <c r="B133" i="28"/>
  <c r="N132" i="28"/>
  <c r="J132" i="28"/>
  <c r="H132" i="28"/>
  <c r="G132" i="28"/>
  <c r="F132" i="28"/>
  <c r="E132" i="28"/>
  <c r="D132" i="28"/>
  <c r="B132" i="28"/>
  <c r="N131" i="28"/>
  <c r="J131" i="28"/>
  <c r="H131" i="28"/>
  <c r="G131" i="28"/>
  <c r="F131" i="28"/>
  <c r="E131" i="28"/>
  <c r="D131" i="28"/>
  <c r="B131" i="28"/>
  <c r="N130" i="28"/>
  <c r="J130" i="28"/>
  <c r="H130" i="28"/>
  <c r="G130" i="28"/>
  <c r="F130" i="28"/>
  <c r="E130" i="28"/>
  <c r="D130" i="28"/>
  <c r="B130" i="28"/>
  <c r="N129" i="28"/>
  <c r="J129" i="28"/>
  <c r="H129" i="28"/>
  <c r="G129" i="28"/>
  <c r="F129" i="28"/>
  <c r="E129" i="28"/>
  <c r="D129" i="28"/>
  <c r="B129" i="28"/>
  <c r="N128" i="28"/>
  <c r="J128" i="28"/>
  <c r="H128" i="28"/>
  <c r="G128" i="28"/>
  <c r="F128" i="28"/>
  <c r="E128" i="28"/>
  <c r="D128" i="28"/>
  <c r="B128" i="28"/>
  <c r="N127" i="28"/>
  <c r="J127" i="28"/>
  <c r="H127" i="28"/>
  <c r="G127" i="28"/>
  <c r="F127" i="28"/>
  <c r="E127" i="28"/>
  <c r="D127" i="28"/>
  <c r="B127" i="28"/>
  <c r="N126" i="28"/>
  <c r="J126" i="28"/>
  <c r="H126" i="28"/>
  <c r="G126" i="28"/>
  <c r="F126" i="28"/>
  <c r="E126" i="28"/>
  <c r="D126" i="28"/>
  <c r="B126" i="28"/>
  <c r="N125" i="28"/>
  <c r="J125" i="28"/>
  <c r="H125" i="28"/>
  <c r="G125" i="28"/>
  <c r="F125" i="28"/>
  <c r="E125" i="28"/>
  <c r="D125" i="28"/>
  <c r="B125" i="28"/>
  <c r="N124" i="28"/>
  <c r="J124" i="28"/>
  <c r="H124" i="28"/>
  <c r="G124" i="28"/>
  <c r="F124" i="28"/>
  <c r="E124" i="28"/>
  <c r="D124" i="28"/>
  <c r="B124" i="28"/>
  <c r="N123" i="28"/>
  <c r="J123" i="28"/>
  <c r="H123" i="28"/>
  <c r="G123" i="28"/>
  <c r="F123" i="28"/>
  <c r="E123" i="28"/>
  <c r="D123" i="28"/>
  <c r="B123" i="28"/>
  <c r="N122" i="28"/>
  <c r="J122" i="28"/>
  <c r="H122" i="28"/>
  <c r="G122" i="28"/>
  <c r="F122" i="28"/>
  <c r="E122" i="28"/>
  <c r="D122" i="28"/>
  <c r="B122" i="28"/>
  <c r="N121" i="28"/>
  <c r="J121" i="28"/>
  <c r="H121" i="28"/>
  <c r="G121" i="28"/>
  <c r="F121" i="28"/>
  <c r="E121" i="28"/>
  <c r="D121" i="28"/>
  <c r="B121" i="28"/>
  <c r="N120" i="28"/>
  <c r="J120" i="28"/>
  <c r="H120" i="28"/>
  <c r="G120" i="28"/>
  <c r="F120" i="28"/>
  <c r="E120" i="28"/>
  <c r="D120" i="28"/>
  <c r="B120" i="28"/>
  <c r="N119" i="28"/>
  <c r="J119" i="28"/>
  <c r="H119" i="28"/>
  <c r="G119" i="28"/>
  <c r="F119" i="28"/>
  <c r="E119" i="28"/>
  <c r="D119" i="28"/>
  <c r="B119" i="28"/>
  <c r="N118" i="28"/>
  <c r="J118" i="28"/>
  <c r="H118" i="28"/>
  <c r="G118" i="28"/>
  <c r="F118" i="28"/>
  <c r="E118" i="28"/>
  <c r="D118" i="28"/>
  <c r="B118" i="28"/>
  <c r="A118" i="28"/>
  <c r="N117" i="28"/>
  <c r="J117" i="28"/>
  <c r="H117" i="28"/>
  <c r="G117" i="28"/>
  <c r="F117" i="28"/>
  <c r="E117" i="28"/>
  <c r="D117" i="28"/>
  <c r="B117" i="28"/>
  <c r="A117" i="28"/>
  <c r="N116" i="28"/>
  <c r="J116" i="28"/>
  <c r="H116" i="28"/>
  <c r="G116" i="28"/>
  <c r="F116" i="28"/>
  <c r="E116" i="28"/>
  <c r="D116" i="28"/>
  <c r="B116" i="28"/>
  <c r="A116" i="28"/>
  <c r="N115" i="28"/>
  <c r="J115" i="28"/>
  <c r="H115" i="28"/>
  <c r="G115" i="28"/>
  <c r="F115" i="28"/>
  <c r="E115" i="28"/>
  <c r="D115" i="28"/>
  <c r="B115" i="28"/>
  <c r="A115" i="28"/>
  <c r="N114" i="28"/>
  <c r="J114" i="28"/>
  <c r="H114" i="28"/>
  <c r="G114" i="28"/>
  <c r="F114" i="28"/>
  <c r="E114" i="28"/>
  <c r="D114" i="28"/>
  <c r="B114" i="28"/>
  <c r="A114" i="28"/>
  <c r="N113" i="28"/>
  <c r="J113" i="28"/>
  <c r="H113" i="28"/>
  <c r="G113" i="28"/>
  <c r="F113" i="28"/>
  <c r="E113" i="28"/>
  <c r="D113" i="28"/>
  <c r="B113" i="28"/>
  <c r="A113" i="28"/>
  <c r="N112" i="28"/>
  <c r="J112" i="28"/>
  <c r="H112" i="28"/>
  <c r="G112" i="28"/>
  <c r="F112" i="28"/>
  <c r="E112" i="28"/>
  <c r="D112" i="28"/>
  <c r="B112" i="28"/>
  <c r="A112" i="28"/>
  <c r="N111" i="28"/>
  <c r="J111" i="28"/>
  <c r="H111" i="28"/>
  <c r="G111" i="28"/>
  <c r="F111" i="28"/>
  <c r="E111" i="28"/>
  <c r="D111" i="28"/>
  <c r="B111" i="28"/>
  <c r="A111" i="28"/>
  <c r="N110" i="28"/>
  <c r="J110" i="28"/>
  <c r="H110" i="28"/>
  <c r="G110" i="28"/>
  <c r="F110" i="28"/>
  <c r="E110" i="28"/>
  <c r="D110" i="28"/>
  <c r="B110" i="28"/>
  <c r="N109" i="28"/>
  <c r="J109" i="28"/>
  <c r="H109" i="28"/>
  <c r="G109" i="28"/>
  <c r="F109" i="28"/>
  <c r="E109" i="28"/>
  <c r="D109" i="28"/>
  <c r="B109" i="28"/>
  <c r="N108" i="28"/>
  <c r="J108" i="28"/>
  <c r="H108" i="28"/>
  <c r="G108" i="28"/>
  <c r="F108" i="28"/>
  <c r="E108" i="28"/>
  <c r="D108" i="28"/>
  <c r="B108" i="28"/>
  <c r="N107" i="28"/>
  <c r="J107" i="28"/>
  <c r="H107" i="28"/>
  <c r="G107" i="28"/>
  <c r="F107" i="28"/>
  <c r="E107" i="28"/>
  <c r="D107" i="28"/>
  <c r="B107" i="28"/>
  <c r="N106" i="28"/>
  <c r="J106" i="28"/>
  <c r="H106" i="28"/>
  <c r="G106" i="28"/>
  <c r="F106" i="28"/>
  <c r="E106" i="28"/>
  <c r="D106" i="28"/>
  <c r="B106" i="28"/>
  <c r="N105" i="28"/>
  <c r="J105" i="28"/>
  <c r="H105" i="28"/>
  <c r="G105" i="28"/>
  <c r="F105" i="28"/>
  <c r="E105" i="28"/>
  <c r="D105" i="28"/>
  <c r="B105" i="28"/>
  <c r="N104" i="28"/>
  <c r="J104" i="28"/>
  <c r="H104" i="28"/>
  <c r="G104" i="28"/>
  <c r="F104" i="28"/>
  <c r="E104" i="28"/>
  <c r="D104" i="28"/>
  <c r="B104" i="28"/>
  <c r="N103" i="28"/>
  <c r="J103" i="28"/>
  <c r="H103" i="28"/>
  <c r="G103" i="28"/>
  <c r="F103" i="28"/>
  <c r="E103" i="28"/>
  <c r="D103" i="28"/>
  <c r="B103" i="28"/>
  <c r="N102" i="28"/>
  <c r="J102" i="28"/>
  <c r="H102" i="28"/>
  <c r="G102" i="28"/>
  <c r="F102" i="28"/>
  <c r="E102" i="28"/>
  <c r="D102" i="28"/>
  <c r="B102" i="28"/>
  <c r="N101" i="28"/>
  <c r="J101" i="28"/>
  <c r="H101" i="28"/>
  <c r="G101" i="28"/>
  <c r="F101" i="28"/>
  <c r="E101" i="28"/>
  <c r="D101" i="28"/>
  <c r="B101" i="28"/>
  <c r="N100" i="28"/>
  <c r="J100" i="28"/>
  <c r="H100" i="28"/>
  <c r="G100" i="28"/>
  <c r="F100" i="28"/>
  <c r="E100" i="28"/>
  <c r="D100" i="28"/>
  <c r="B100" i="28"/>
  <c r="N99" i="28"/>
  <c r="J99" i="28"/>
  <c r="H99" i="28"/>
  <c r="G99" i="28"/>
  <c r="F99" i="28"/>
  <c r="E99" i="28"/>
  <c r="D99" i="28"/>
  <c r="B99" i="28"/>
  <c r="N98" i="28"/>
  <c r="J98" i="28"/>
  <c r="H98" i="28"/>
  <c r="G98" i="28"/>
  <c r="F98" i="28"/>
  <c r="E98" i="28"/>
  <c r="D98" i="28"/>
  <c r="B98" i="28"/>
  <c r="A98" i="28"/>
  <c r="N97" i="28"/>
  <c r="J97" i="28"/>
  <c r="H97" i="28"/>
  <c r="G97" i="28"/>
  <c r="F97" i="28"/>
  <c r="E97" i="28"/>
  <c r="D97" i="28"/>
  <c r="B97" i="28"/>
  <c r="A97" i="28"/>
  <c r="N96" i="28"/>
  <c r="J96" i="28"/>
  <c r="H96" i="28"/>
  <c r="G96" i="28"/>
  <c r="F96" i="28"/>
  <c r="E96" i="28"/>
  <c r="D96" i="28"/>
  <c r="B96" i="28"/>
  <c r="A96" i="28"/>
  <c r="N95" i="28"/>
  <c r="J95" i="28"/>
  <c r="H95" i="28"/>
  <c r="G95" i="28"/>
  <c r="F95" i="28"/>
  <c r="E95" i="28"/>
  <c r="D95" i="28"/>
  <c r="B95" i="28"/>
  <c r="A95" i="28"/>
  <c r="N94" i="28"/>
  <c r="J94" i="28"/>
  <c r="H94" i="28"/>
  <c r="G94" i="28"/>
  <c r="F94" i="28"/>
  <c r="E94" i="28"/>
  <c r="D94" i="28"/>
  <c r="B94" i="28"/>
  <c r="N93" i="28"/>
  <c r="J93" i="28"/>
  <c r="H93" i="28"/>
  <c r="G93" i="28"/>
  <c r="F93" i="28"/>
  <c r="E93" i="28"/>
  <c r="D93" i="28"/>
  <c r="B93" i="28"/>
  <c r="N92" i="28"/>
  <c r="J92" i="28"/>
  <c r="H92" i="28"/>
  <c r="G92" i="28"/>
  <c r="F92" i="28"/>
  <c r="E92" i="28"/>
  <c r="D92" i="28"/>
  <c r="B92" i="28"/>
  <c r="N91" i="28"/>
  <c r="J91" i="28"/>
  <c r="H91" i="28"/>
  <c r="G91" i="28"/>
  <c r="F91" i="28"/>
  <c r="E91" i="28"/>
  <c r="D91" i="28"/>
  <c r="B91" i="28"/>
  <c r="N90" i="28"/>
  <c r="J90" i="28"/>
  <c r="H90" i="28"/>
  <c r="G90" i="28"/>
  <c r="F90" i="28"/>
  <c r="E90" i="28"/>
  <c r="D90" i="28"/>
  <c r="B90" i="28"/>
  <c r="N89" i="28"/>
  <c r="J89" i="28"/>
  <c r="H89" i="28"/>
  <c r="G89" i="28"/>
  <c r="F89" i="28"/>
  <c r="E89" i="28"/>
  <c r="D89" i="28"/>
  <c r="B89" i="28"/>
  <c r="N88" i="28"/>
  <c r="J88" i="28"/>
  <c r="H88" i="28"/>
  <c r="G88" i="28"/>
  <c r="F88" i="28"/>
  <c r="E88" i="28"/>
  <c r="D88" i="28"/>
  <c r="B88" i="28"/>
  <c r="N87" i="28"/>
  <c r="J87" i="28"/>
  <c r="H87" i="28"/>
  <c r="G87" i="28"/>
  <c r="F87" i="28"/>
  <c r="E87" i="28"/>
  <c r="D87" i="28"/>
  <c r="B87" i="28"/>
  <c r="N86" i="28"/>
  <c r="J86" i="28"/>
  <c r="H86" i="28"/>
  <c r="G86" i="28"/>
  <c r="F86" i="28"/>
  <c r="E86" i="28"/>
  <c r="D86" i="28"/>
  <c r="B86" i="28"/>
  <c r="N85" i="28"/>
  <c r="J85" i="28"/>
  <c r="H85" i="28"/>
  <c r="G85" i="28"/>
  <c r="F85" i="28"/>
  <c r="E85" i="28"/>
  <c r="D85" i="28"/>
  <c r="B85" i="28"/>
  <c r="N84" i="28"/>
  <c r="J84" i="28"/>
  <c r="H84" i="28"/>
  <c r="G84" i="28"/>
  <c r="F84" i="28"/>
  <c r="E84" i="28"/>
  <c r="D84" i="28"/>
  <c r="B84" i="28"/>
  <c r="N83" i="28"/>
  <c r="J83" i="28"/>
  <c r="H83" i="28"/>
  <c r="G83" i="28"/>
  <c r="F83" i="28"/>
  <c r="E83" i="28"/>
  <c r="D83" i="28"/>
  <c r="B83" i="28"/>
  <c r="N82" i="28"/>
  <c r="J82" i="28"/>
  <c r="H82" i="28"/>
  <c r="G82" i="28"/>
  <c r="F82" i="28"/>
  <c r="E82" i="28"/>
  <c r="D82" i="28"/>
  <c r="B82" i="28"/>
  <c r="A82" i="28"/>
  <c r="N81" i="28"/>
  <c r="J81" i="28"/>
  <c r="H81" i="28"/>
  <c r="G81" i="28"/>
  <c r="F81" i="28"/>
  <c r="E81" i="28"/>
  <c r="D81" i="28"/>
  <c r="B81" i="28"/>
  <c r="N80" i="28"/>
  <c r="J80" i="28"/>
  <c r="H80" i="28"/>
  <c r="G80" i="28"/>
  <c r="F80" i="28"/>
  <c r="E80" i="28"/>
  <c r="D80" i="28"/>
  <c r="B80" i="28"/>
  <c r="N79" i="28"/>
  <c r="J79" i="28"/>
  <c r="H79" i="28"/>
  <c r="G79" i="28"/>
  <c r="F79" i="28"/>
  <c r="E79" i="28"/>
  <c r="D79" i="28"/>
  <c r="B79" i="28"/>
  <c r="N78" i="28"/>
  <c r="J78" i="28"/>
  <c r="H78" i="28"/>
  <c r="G78" i="28"/>
  <c r="F78" i="28"/>
  <c r="E78" i="28"/>
  <c r="D78" i="28"/>
  <c r="B78" i="28"/>
  <c r="N77" i="28"/>
  <c r="J77" i="28"/>
  <c r="H77" i="28"/>
  <c r="G77" i="28"/>
  <c r="F77" i="28"/>
  <c r="E77" i="28"/>
  <c r="D77" i="28"/>
  <c r="B77" i="28"/>
  <c r="N76" i="28"/>
  <c r="J76" i="28"/>
  <c r="H76" i="28"/>
  <c r="G76" i="28"/>
  <c r="F76" i="28"/>
  <c r="E76" i="28"/>
  <c r="D76" i="28"/>
  <c r="B76" i="28"/>
  <c r="N75" i="28"/>
  <c r="J75" i="28"/>
  <c r="H75" i="28"/>
  <c r="G75" i="28"/>
  <c r="F75" i="28"/>
  <c r="E75" i="28"/>
  <c r="D75" i="28"/>
  <c r="B75" i="28"/>
  <c r="N74" i="28"/>
  <c r="J74" i="28"/>
  <c r="H74" i="28"/>
  <c r="G74" i="28"/>
  <c r="F74" i="28"/>
  <c r="E74" i="28"/>
  <c r="D74" i="28"/>
  <c r="B74" i="28"/>
  <c r="N73" i="28"/>
  <c r="J73" i="28"/>
  <c r="H73" i="28"/>
  <c r="G73" i="28"/>
  <c r="F73" i="28"/>
  <c r="E73" i="28"/>
  <c r="D73" i="28"/>
  <c r="B73" i="28"/>
  <c r="N72" i="28"/>
  <c r="J72" i="28"/>
  <c r="H72" i="28"/>
  <c r="G72" i="28"/>
  <c r="F72" i="28"/>
  <c r="E72" i="28"/>
  <c r="D72" i="28"/>
  <c r="B72" i="28"/>
  <c r="N71" i="28"/>
  <c r="J71" i="28"/>
  <c r="H71" i="28"/>
  <c r="G71" i="28"/>
  <c r="F71" i="28"/>
  <c r="E71" i="28"/>
  <c r="D71" i="28"/>
  <c r="B71" i="28"/>
  <c r="A71" i="28"/>
  <c r="N70" i="28"/>
  <c r="J70" i="28"/>
  <c r="H70" i="28"/>
  <c r="G70" i="28"/>
  <c r="F70" i="28"/>
  <c r="E70" i="28"/>
  <c r="D70" i="28"/>
  <c r="B70" i="28"/>
  <c r="A70" i="28"/>
  <c r="N69" i="28"/>
  <c r="J69" i="28"/>
  <c r="H69" i="28"/>
  <c r="G69" i="28"/>
  <c r="F69" i="28"/>
  <c r="E69" i="28"/>
  <c r="D69" i="28"/>
  <c r="B69" i="28"/>
  <c r="A69" i="28"/>
  <c r="N68" i="28"/>
  <c r="J68" i="28"/>
  <c r="H68" i="28"/>
  <c r="G68" i="28"/>
  <c r="F68" i="28"/>
  <c r="E68" i="28"/>
  <c r="D68" i="28"/>
  <c r="B68" i="28"/>
  <c r="A68" i="28"/>
  <c r="N67" i="28"/>
  <c r="J67" i="28"/>
  <c r="H67" i="28"/>
  <c r="G67" i="28"/>
  <c r="F67" i="28"/>
  <c r="E67" i="28"/>
  <c r="D67" i="28"/>
  <c r="B67" i="28"/>
  <c r="A67" i="28"/>
  <c r="N66" i="28"/>
  <c r="J66" i="28"/>
  <c r="H66" i="28"/>
  <c r="G66" i="28"/>
  <c r="F66" i="28"/>
  <c r="E66" i="28"/>
  <c r="D66" i="28"/>
  <c r="B66" i="28"/>
  <c r="A66" i="28"/>
  <c r="N65" i="28"/>
  <c r="J65" i="28"/>
  <c r="H65" i="28"/>
  <c r="G65" i="28"/>
  <c r="F65" i="28"/>
  <c r="E65" i="28"/>
  <c r="D65" i="28"/>
  <c r="B65" i="28"/>
  <c r="A65" i="28"/>
  <c r="N64" i="28"/>
  <c r="J64" i="28"/>
  <c r="H64" i="28"/>
  <c r="G64" i="28"/>
  <c r="F64" i="28"/>
  <c r="E64" i="28"/>
  <c r="D64" i="28"/>
  <c r="B64" i="28"/>
  <c r="A64" i="28"/>
  <c r="N63" i="28"/>
  <c r="J63" i="28"/>
  <c r="H63" i="28"/>
  <c r="G63" i="28"/>
  <c r="F63" i="28"/>
  <c r="E63" i="28"/>
  <c r="D63" i="28"/>
  <c r="B63" i="28"/>
  <c r="A63" i="28"/>
  <c r="N62" i="28"/>
  <c r="J62" i="28"/>
  <c r="H62" i="28"/>
  <c r="G62" i="28"/>
  <c r="F62" i="28"/>
  <c r="E62" i="28"/>
  <c r="D62" i="28"/>
  <c r="B62" i="28"/>
  <c r="N61" i="28"/>
  <c r="J61" i="28"/>
  <c r="H61" i="28"/>
  <c r="G61" i="28"/>
  <c r="F61" i="28"/>
  <c r="E61" i="28"/>
  <c r="D61" i="28"/>
  <c r="B61" i="28"/>
  <c r="N60" i="28"/>
  <c r="J60" i="28"/>
  <c r="H60" i="28"/>
  <c r="G60" i="28"/>
  <c r="F60" i="28"/>
  <c r="E60" i="28"/>
  <c r="D60" i="28"/>
  <c r="B60" i="28"/>
  <c r="N59" i="28"/>
  <c r="J59" i="28"/>
  <c r="H59" i="28"/>
  <c r="G59" i="28"/>
  <c r="F59" i="28"/>
  <c r="E59" i="28"/>
  <c r="D59" i="28"/>
  <c r="B59" i="28"/>
  <c r="N58" i="28"/>
  <c r="J58" i="28"/>
  <c r="H58" i="28"/>
  <c r="G58" i="28"/>
  <c r="F58" i="28"/>
  <c r="E58" i="28"/>
  <c r="D58" i="28"/>
  <c r="B58" i="28"/>
  <c r="A58" i="28"/>
  <c r="N57" i="28"/>
  <c r="J57" i="28"/>
  <c r="H57" i="28"/>
  <c r="G57" i="28"/>
  <c r="F57" i="28"/>
  <c r="E57" i="28"/>
  <c r="D57" i="28"/>
  <c r="B57" i="28"/>
  <c r="A57" i="28"/>
  <c r="N56" i="28"/>
  <c r="J56" i="28"/>
  <c r="H56" i="28"/>
  <c r="G56" i="28"/>
  <c r="F56" i="28"/>
  <c r="E56" i="28"/>
  <c r="D56" i="28"/>
  <c r="B56" i="28"/>
  <c r="N55" i="28"/>
  <c r="J55" i="28"/>
  <c r="H55" i="28"/>
  <c r="G55" i="28"/>
  <c r="F55" i="28"/>
  <c r="E55" i="28"/>
  <c r="D55" i="28"/>
  <c r="B55" i="28"/>
  <c r="N54" i="28"/>
  <c r="J54" i="28"/>
  <c r="H54" i="28"/>
  <c r="G54" i="28"/>
  <c r="F54" i="28"/>
  <c r="E54" i="28"/>
  <c r="D54" i="28"/>
  <c r="B54" i="28"/>
  <c r="N53" i="28"/>
  <c r="J53" i="28"/>
  <c r="H53" i="28"/>
  <c r="G53" i="28"/>
  <c r="F53" i="28"/>
  <c r="E53" i="28"/>
  <c r="D53" i="28"/>
  <c r="B53" i="28"/>
  <c r="N52" i="28"/>
  <c r="J52" i="28"/>
  <c r="H52" i="28"/>
  <c r="G52" i="28"/>
  <c r="F52" i="28"/>
  <c r="E52" i="28"/>
  <c r="D52" i="28"/>
  <c r="B52" i="28"/>
  <c r="A52" i="28"/>
  <c r="N51" i="28"/>
  <c r="J51" i="28"/>
  <c r="H51" i="28"/>
  <c r="G51" i="28"/>
  <c r="F51" i="28"/>
  <c r="E51" i="28"/>
  <c r="D51" i="28"/>
  <c r="B51" i="28"/>
  <c r="N50" i="28"/>
  <c r="J50" i="28"/>
  <c r="H50" i="28"/>
  <c r="G50" i="28"/>
  <c r="F50" i="28"/>
  <c r="E50" i="28"/>
  <c r="D50" i="28"/>
  <c r="B50" i="28"/>
  <c r="N49" i="28"/>
  <c r="J49" i="28"/>
  <c r="H49" i="28"/>
  <c r="G49" i="28"/>
  <c r="F49" i="28"/>
  <c r="E49" i="28"/>
  <c r="D49" i="28"/>
  <c r="B49" i="28"/>
  <c r="N48" i="28"/>
  <c r="J48" i="28"/>
  <c r="H48" i="28"/>
  <c r="G48" i="28"/>
  <c r="F48" i="28"/>
  <c r="E48" i="28"/>
  <c r="D48" i="28"/>
  <c r="B48" i="28"/>
  <c r="N47" i="28"/>
  <c r="J47" i="28"/>
  <c r="H47" i="28"/>
  <c r="G47" i="28"/>
  <c r="F47" i="28"/>
  <c r="E47" i="28"/>
  <c r="D47" i="28"/>
  <c r="B47" i="28"/>
  <c r="N46" i="28"/>
  <c r="J46" i="28"/>
  <c r="H46" i="28"/>
  <c r="G46" i="28"/>
  <c r="F46" i="28"/>
  <c r="E46" i="28"/>
  <c r="D46" i="28"/>
  <c r="B46" i="28"/>
  <c r="A46" i="28"/>
  <c r="N45" i="28"/>
  <c r="J45" i="28"/>
  <c r="H45" i="28"/>
  <c r="G45" i="28"/>
  <c r="F45" i="28"/>
  <c r="E45" i="28"/>
  <c r="D45" i="28"/>
  <c r="B45" i="28"/>
  <c r="A45" i="28"/>
  <c r="N44" i="28"/>
  <c r="J44" i="28"/>
  <c r="H44" i="28"/>
  <c r="G44" i="28"/>
  <c r="F44" i="28"/>
  <c r="E44" i="28"/>
  <c r="D44" i="28"/>
  <c r="B44" i="28"/>
  <c r="N43" i="28"/>
  <c r="J43" i="28"/>
  <c r="H43" i="28"/>
  <c r="G43" i="28"/>
  <c r="F43" i="28"/>
  <c r="E43" i="28"/>
  <c r="D43" i="28"/>
  <c r="B43" i="28"/>
  <c r="N42" i="28"/>
  <c r="J42" i="28"/>
  <c r="H42" i="28"/>
  <c r="G42" i="28"/>
  <c r="F42" i="28"/>
  <c r="E42" i="28"/>
  <c r="D42" i="28"/>
  <c r="B42" i="28"/>
  <c r="N41" i="28"/>
  <c r="J41" i="28"/>
  <c r="H41" i="28"/>
  <c r="G41" i="28"/>
  <c r="F41" i="28"/>
  <c r="E41" i="28"/>
  <c r="D41" i="28"/>
  <c r="B41" i="28"/>
  <c r="N40" i="28"/>
  <c r="J40" i="28"/>
  <c r="H40" i="28"/>
  <c r="G40" i="28"/>
  <c r="F40" i="28"/>
  <c r="E40" i="28"/>
  <c r="D40" i="28"/>
  <c r="B40" i="28"/>
  <c r="N39" i="28"/>
  <c r="J39" i="28"/>
  <c r="H39" i="28"/>
  <c r="G39" i="28"/>
  <c r="F39" i="28"/>
  <c r="E39" i="28"/>
  <c r="D39" i="28"/>
  <c r="B39" i="28"/>
  <c r="N38" i="28"/>
  <c r="J38" i="28"/>
  <c r="H38" i="28"/>
  <c r="G38" i="28"/>
  <c r="F38" i="28"/>
  <c r="E38" i="28"/>
  <c r="D38" i="28"/>
  <c r="B38" i="28"/>
  <c r="A38" i="28"/>
  <c r="N37" i="28"/>
  <c r="J37" i="28"/>
  <c r="H37" i="28"/>
  <c r="G37" i="28"/>
  <c r="F37" i="28"/>
  <c r="E37" i="28"/>
  <c r="D37" i="28"/>
  <c r="B37" i="28"/>
  <c r="A37" i="28"/>
  <c r="N36" i="28"/>
  <c r="J36" i="28"/>
  <c r="H36" i="28"/>
  <c r="G36" i="28"/>
  <c r="F36" i="28"/>
  <c r="E36" i="28"/>
  <c r="D36" i="28"/>
  <c r="B36" i="28"/>
  <c r="A36" i="28"/>
  <c r="N35" i="28"/>
  <c r="J35" i="28"/>
  <c r="H35" i="28"/>
  <c r="G35" i="28"/>
  <c r="F35" i="28"/>
  <c r="E35" i="28"/>
  <c r="D35" i="28"/>
  <c r="B35" i="28"/>
  <c r="A35" i="28"/>
  <c r="N34" i="28"/>
  <c r="J34" i="28"/>
  <c r="H34" i="28"/>
  <c r="G34" i="28"/>
  <c r="F34" i="28"/>
  <c r="E34" i="28"/>
  <c r="D34" i="28"/>
  <c r="B34" i="28"/>
  <c r="A34" i="28"/>
  <c r="N33" i="28"/>
  <c r="J33" i="28"/>
  <c r="H33" i="28"/>
  <c r="G33" i="28"/>
  <c r="F33" i="28"/>
  <c r="E33" i="28"/>
  <c r="D33" i="28"/>
  <c r="B33" i="28"/>
  <c r="A33" i="28"/>
  <c r="N32" i="28"/>
  <c r="J32" i="28"/>
  <c r="H32" i="28"/>
  <c r="G32" i="28"/>
  <c r="F32" i="28"/>
  <c r="E32" i="28"/>
  <c r="D32" i="28"/>
  <c r="B32" i="28"/>
  <c r="A32" i="28"/>
  <c r="N31" i="28"/>
  <c r="J31" i="28"/>
  <c r="H31" i="28"/>
  <c r="G31" i="28"/>
  <c r="F31" i="28"/>
  <c r="E31" i="28"/>
  <c r="D31" i="28"/>
  <c r="B31" i="28"/>
  <c r="A31" i="28"/>
  <c r="N30" i="28"/>
  <c r="J30" i="28"/>
  <c r="H30" i="28"/>
  <c r="G30" i="28"/>
  <c r="F30" i="28"/>
  <c r="E30" i="28"/>
  <c r="D30" i="28"/>
  <c r="B30" i="28"/>
  <c r="N29" i="28"/>
  <c r="J29" i="28"/>
  <c r="H29" i="28"/>
  <c r="G29" i="28"/>
  <c r="F29" i="28"/>
  <c r="E29" i="28"/>
  <c r="D29" i="28"/>
  <c r="B29" i="28"/>
  <c r="N28" i="28"/>
  <c r="J28" i="28"/>
  <c r="H28" i="28"/>
  <c r="G28" i="28"/>
  <c r="F28" i="28"/>
  <c r="E28" i="28"/>
  <c r="D28" i="28"/>
  <c r="B28" i="28"/>
  <c r="N27" i="28"/>
  <c r="J27" i="28"/>
  <c r="H27" i="28"/>
  <c r="G27" i="28"/>
  <c r="F27" i="28"/>
  <c r="E27" i="28"/>
  <c r="D27" i="28"/>
  <c r="B27" i="28"/>
  <c r="N26" i="28"/>
  <c r="J26" i="28"/>
  <c r="H26" i="28"/>
  <c r="G26" i="28"/>
  <c r="F26" i="28"/>
  <c r="E26" i="28"/>
  <c r="D26" i="28"/>
  <c r="B26" i="28"/>
  <c r="N25" i="28"/>
  <c r="J25" i="28"/>
  <c r="H25" i="28"/>
  <c r="G25" i="28"/>
  <c r="F25" i="28"/>
  <c r="E25" i="28"/>
  <c r="D25" i="28"/>
  <c r="B25" i="28"/>
  <c r="N24" i="28"/>
  <c r="J24" i="28"/>
  <c r="H24" i="28"/>
  <c r="G24" i="28"/>
  <c r="F24" i="28"/>
  <c r="E24" i="28"/>
  <c r="D24" i="28"/>
  <c r="B24" i="28"/>
  <c r="N23" i="28"/>
  <c r="J23" i="28"/>
  <c r="H23" i="28"/>
  <c r="G23" i="28"/>
  <c r="F23" i="28"/>
  <c r="E23" i="28"/>
  <c r="D23" i="28"/>
  <c r="B23" i="28"/>
  <c r="N22" i="28"/>
  <c r="J22" i="28"/>
  <c r="H22" i="28"/>
  <c r="G22" i="28"/>
  <c r="F22" i="28"/>
  <c r="E22" i="28"/>
  <c r="D22" i="28"/>
  <c r="B22" i="28"/>
  <c r="N21" i="28"/>
  <c r="J21" i="28"/>
  <c r="H21" i="28"/>
  <c r="G21" i="28"/>
  <c r="F21" i="28"/>
  <c r="E21" i="28"/>
  <c r="D21" i="28"/>
  <c r="B21" i="28"/>
  <c r="N20" i="28"/>
  <c r="J20" i="28"/>
  <c r="H20" i="28"/>
  <c r="G20" i="28"/>
  <c r="F20" i="28"/>
  <c r="E20" i="28"/>
  <c r="D20" i="28"/>
  <c r="B20" i="28"/>
  <c r="N19" i="28"/>
  <c r="J19" i="28"/>
  <c r="H19" i="28"/>
  <c r="G19" i="28"/>
  <c r="F19" i="28"/>
  <c r="E19" i="28"/>
  <c r="D19" i="28"/>
  <c r="B19" i="28"/>
  <c r="N18" i="28"/>
  <c r="J18" i="28"/>
  <c r="H18" i="28"/>
  <c r="G18" i="28"/>
  <c r="F18" i="28"/>
  <c r="E18" i="28"/>
  <c r="D18" i="28"/>
  <c r="B18" i="28"/>
  <c r="N17" i="28"/>
  <c r="J17" i="28"/>
  <c r="H17" i="28"/>
  <c r="G17" i="28"/>
  <c r="F17" i="28"/>
  <c r="E17" i="28"/>
  <c r="D17" i="28"/>
  <c r="B17" i="28"/>
  <c r="A17" i="28"/>
  <c r="N16" i="28"/>
  <c r="J16" i="28"/>
  <c r="H16" i="28"/>
  <c r="G16" i="28"/>
  <c r="F16" i="28"/>
  <c r="E16" i="28"/>
  <c r="D16" i="28"/>
  <c r="B16" i="28"/>
  <c r="A16" i="28"/>
  <c r="N15" i="28"/>
  <c r="J15" i="28"/>
  <c r="H15" i="28"/>
  <c r="G15" i="28"/>
  <c r="F15" i="28"/>
  <c r="E15" i="28"/>
  <c r="D15" i="28"/>
  <c r="B15" i="28"/>
  <c r="A15" i="28"/>
  <c r="N14" i="28"/>
  <c r="J14" i="28"/>
  <c r="H14" i="28"/>
  <c r="G14" i="28"/>
  <c r="F14" i="28"/>
  <c r="E14" i="28"/>
  <c r="D14" i="28"/>
  <c r="B14" i="28"/>
  <c r="A14" i="28"/>
  <c r="N13" i="28"/>
  <c r="J13" i="28"/>
  <c r="H13" i="28"/>
  <c r="G13" i="28"/>
  <c r="F13" i="28"/>
  <c r="E13" i="28"/>
  <c r="D13" i="28"/>
  <c r="B13" i="28"/>
  <c r="A13" i="28"/>
  <c r="N12" i="28"/>
  <c r="J12" i="28"/>
  <c r="H12" i="28"/>
  <c r="G12" i="28"/>
  <c r="F12" i="28"/>
  <c r="E12" i="28"/>
  <c r="D12" i="28"/>
  <c r="B12" i="28"/>
  <c r="A12" i="28"/>
  <c r="N11" i="28"/>
  <c r="J11" i="28"/>
  <c r="H11" i="28"/>
  <c r="G11" i="28"/>
  <c r="F11" i="28"/>
  <c r="E11" i="28"/>
  <c r="D11" i="28"/>
  <c r="B11" i="28"/>
  <c r="A11" i="28"/>
  <c r="N10" i="28"/>
  <c r="J10" i="28"/>
  <c r="H10" i="28"/>
  <c r="G10" i="28"/>
  <c r="F10" i="28"/>
  <c r="E10" i="28"/>
  <c r="D10" i="28"/>
  <c r="B10" i="28"/>
  <c r="A10" i="28"/>
  <c r="N9" i="28"/>
  <c r="J9" i="28"/>
  <c r="H9" i="28"/>
  <c r="G9" i="28"/>
  <c r="F9" i="28"/>
  <c r="E9" i="28"/>
  <c r="D9" i="28"/>
  <c r="B9" i="28"/>
  <c r="A9" i="28"/>
  <c r="N8" i="28"/>
  <c r="J8" i="28"/>
  <c r="H8" i="28"/>
  <c r="G8" i="28"/>
  <c r="F8" i="28"/>
  <c r="E8" i="28"/>
  <c r="D8" i="28"/>
  <c r="B8" i="28"/>
  <c r="A8" i="28"/>
  <c r="N7" i="28"/>
  <c r="J7" i="28"/>
  <c r="H7" i="28"/>
  <c r="G7" i="28"/>
  <c r="F7" i="28"/>
  <c r="E7" i="28"/>
  <c r="D7" i="28"/>
  <c r="B7" i="28"/>
  <c r="A7" i="28"/>
  <c r="N6" i="28"/>
  <c r="J6" i="28"/>
  <c r="H6" i="28"/>
  <c r="G6" i="28"/>
  <c r="F6" i="28"/>
  <c r="E6" i="28"/>
  <c r="D6" i="28"/>
  <c r="B6" i="28"/>
  <c r="A6" i="28"/>
  <c r="N5" i="28"/>
  <c r="J5" i="28"/>
  <c r="H5" i="28"/>
  <c r="G5" i="28"/>
  <c r="F5" i="28"/>
  <c r="E5" i="28"/>
  <c r="D5" i="28"/>
  <c r="B5" i="28"/>
  <c r="A5" i="28"/>
  <c r="N4" i="28"/>
  <c r="J4" i="28"/>
  <c r="H4" i="28"/>
  <c r="G4" i="28"/>
  <c r="F4" i="28"/>
  <c r="E4" i="28"/>
  <c r="D4" i="28"/>
  <c r="B4" i="28"/>
  <c r="A4" i="28"/>
  <c r="B5" i="27"/>
  <c r="C5" i="27"/>
  <c r="D5" i="27"/>
  <c r="B6" i="27"/>
  <c r="C6" i="27"/>
  <c r="D6" i="27"/>
  <c r="B7" i="27"/>
  <c r="C7" i="27"/>
  <c r="D7" i="27"/>
  <c r="B8" i="27"/>
  <c r="C8" i="27"/>
  <c r="D8" i="27"/>
  <c r="B9" i="27"/>
  <c r="C9" i="27"/>
  <c r="D9" i="27"/>
  <c r="B10" i="27"/>
  <c r="C10" i="27"/>
  <c r="D10" i="27"/>
  <c r="B11" i="27"/>
  <c r="C11" i="27"/>
  <c r="D11" i="27"/>
  <c r="B12" i="27"/>
  <c r="C12" i="27"/>
  <c r="D12" i="27"/>
  <c r="B13" i="27"/>
  <c r="C13" i="27"/>
  <c r="D13" i="27"/>
  <c r="B14" i="27"/>
  <c r="C14" i="27"/>
  <c r="D14" i="27"/>
  <c r="B15" i="27"/>
  <c r="C15" i="27"/>
  <c r="D15" i="27"/>
  <c r="B16" i="27"/>
  <c r="C16" i="27"/>
  <c r="D16" i="27"/>
  <c r="B17" i="27"/>
  <c r="C17" i="27"/>
  <c r="D17" i="27"/>
  <c r="B18" i="27"/>
  <c r="C18" i="27"/>
  <c r="D18" i="27"/>
  <c r="B19" i="27"/>
  <c r="C19" i="27"/>
  <c r="D19" i="27"/>
  <c r="B20" i="27"/>
  <c r="C20" i="27"/>
  <c r="D20" i="27"/>
  <c r="B21" i="27"/>
  <c r="C21" i="27"/>
  <c r="D21" i="27"/>
  <c r="B22" i="27"/>
  <c r="C22" i="27"/>
  <c r="D22" i="27"/>
  <c r="B23" i="27"/>
  <c r="C23" i="27"/>
  <c r="D23" i="27"/>
  <c r="B24" i="27"/>
  <c r="C24" i="27"/>
  <c r="D24" i="27"/>
  <c r="B25" i="27"/>
  <c r="C25" i="27"/>
  <c r="D25" i="27"/>
  <c r="B26" i="27"/>
  <c r="C26" i="27"/>
  <c r="D26" i="27"/>
  <c r="B27" i="27"/>
  <c r="C27" i="27"/>
  <c r="D27" i="27"/>
  <c r="B28" i="27"/>
  <c r="C28" i="27"/>
  <c r="D28" i="27"/>
  <c r="B29" i="27"/>
  <c r="C29" i="27"/>
  <c r="D29" i="27"/>
  <c r="B30" i="27"/>
  <c r="C30" i="27"/>
  <c r="D30" i="27"/>
  <c r="B31" i="27"/>
  <c r="C31" i="27"/>
  <c r="D31" i="27"/>
  <c r="B32" i="27"/>
  <c r="C32" i="27"/>
  <c r="D32" i="27"/>
  <c r="B33" i="27"/>
  <c r="C33" i="27"/>
  <c r="D33" i="27"/>
  <c r="B34" i="27"/>
  <c r="C34" i="27"/>
  <c r="D34" i="27"/>
  <c r="B35" i="27"/>
  <c r="C35" i="27"/>
  <c r="D35" i="27"/>
  <c r="B36" i="27"/>
  <c r="C36" i="27"/>
  <c r="D36" i="27"/>
  <c r="B37" i="27"/>
  <c r="C37" i="27"/>
  <c r="D37" i="27"/>
  <c r="B38" i="27"/>
  <c r="C38" i="27"/>
  <c r="D38" i="27"/>
  <c r="B39" i="27"/>
  <c r="C39" i="27"/>
  <c r="D39" i="27"/>
  <c r="B40" i="27"/>
  <c r="C40" i="27"/>
  <c r="D40" i="27"/>
  <c r="B41" i="27"/>
  <c r="C41" i="27"/>
  <c r="D41" i="27"/>
  <c r="B42" i="27"/>
  <c r="C42" i="27"/>
  <c r="D42" i="27"/>
  <c r="B43" i="27"/>
  <c r="C43" i="27"/>
  <c r="D43" i="27"/>
  <c r="B44" i="27"/>
  <c r="C44" i="27"/>
  <c r="D44" i="27"/>
  <c r="B45" i="27"/>
  <c r="C45" i="27"/>
  <c r="D45" i="27"/>
  <c r="B46" i="27"/>
  <c r="C46" i="27"/>
  <c r="D46" i="27"/>
  <c r="B47" i="27"/>
  <c r="C47" i="27"/>
  <c r="D47" i="27"/>
  <c r="B48" i="27"/>
  <c r="C48" i="27"/>
  <c r="D48" i="27"/>
  <c r="B49" i="27"/>
  <c r="C49" i="27"/>
  <c r="D49" i="27"/>
  <c r="B50" i="27"/>
  <c r="C50" i="27"/>
  <c r="D50" i="27"/>
  <c r="B51" i="27"/>
  <c r="C51" i="27"/>
  <c r="D51" i="27"/>
  <c r="B52" i="27"/>
  <c r="C52" i="27"/>
  <c r="D52" i="27"/>
  <c r="B53" i="27"/>
  <c r="C53" i="27"/>
  <c r="D53" i="27"/>
  <c r="B54" i="27"/>
  <c r="C54" i="27"/>
  <c r="D54" i="27"/>
  <c r="B55" i="27"/>
  <c r="C55" i="27"/>
  <c r="D55" i="27"/>
  <c r="B56" i="27"/>
  <c r="C56" i="27"/>
  <c r="D56" i="27"/>
  <c r="B57" i="27"/>
  <c r="C57" i="27"/>
  <c r="D57" i="27"/>
  <c r="B58" i="27"/>
  <c r="C58" i="27"/>
  <c r="D58" i="27"/>
  <c r="B59" i="27"/>
  <c r="C59" i="27"/>
  <c r="D59" i="27"/>
  <c r="B60" i="27"/>
  <c r="C60" i="27"/>
  <c r="D60" i="27"/>
  <c r="B61" i="27"/>
  <c r="C61" i="27"/>
  <c r="D61" i="27"/>
  <c r="B62" i="27"/>
  <c r="C62" i="27"/>
  <c r="D62" i="27"/>
  <c r="B63" i="27"/>
  <c r="C63" i="27"/>
  <c r="D63" i="27"/>
  <c r="B64" i="27"/>
  <c r="C64" i="27"/>
  <c r="D64" i="27"/>
  <c r="B65" i="27"/>
  <c r="C65" i="27"/>
  <c r="D65" i="27"/>
  <c r="B66" i="27"/>
  <c r="C66" i="27"/>
  <c r="D66" i="27"/>
  <c r="B67" i="27"/>
  <c r="C67" i="27"/>
  <c r="D67" i="27"/>
  <c r="B68" i="27"/>
  <c r="C68" i="27"/>
  <c r="D68" i="27"/>
  <c r="B69" i="27"/>
  <c r="C69" i="27"/>
  <c r="D69" i="27"/>
  <c r="B70" i="27"/>
  <c r="C70" i="27"/>
  <c r="D70" i="27"/>
  <c r="B71" i="27"/>
  <c r="C71" i="27"/>
  <c r="D71" i="27"/>
  <c r="B72" i="27"/>
  <c r="C72" i="27"/>
  <c r="D72" i="27"/>
  <c r="B73" i="27"/>
  <c r="C73" i="27"/>
  <c r="D73" i="27"/>
  <c r="B74" i="27"/>
  <c r="C74" i="27"/>
  <c r="D74" i="27"/>
  <c r="B75" i="27"/>
  <c r="C75" i="27"/>
  <c r="D75" i="27"/>
  <c r="B76" i="27"/>
  <c r="C76" i="27"/>
  <c r="D76" i="27"/>
  <c r="B77" i="27"/>
  <c r="C77" i="27"/>
  <c r="D77" i="27"/>
  <c r="B78" i="27"/>
  <c r="C78" i="27"/>
  <c r="D78" i="27"/>
  <c r="B79" i="27"/>
  <c r="C79" i="27"/>
  <c r="D79" i="27"/>
  <c r="B80" i="27"/>
  <c r="C80" i="27"/>
  <c r="D80" i="27"/>
  <c r="B81" i="27"/>
  <c r="C81" i="27"/>
  <c r="D81" i="27"/>
  <c r="B82" i="27"/>
  <c r="C82" i="27"/>
  <c r="D82" i="27"/>
  <c r="B83" i="27"/>
  <c r="C83" i="27"/>
  <c r="D83" i="27"/>
  <c r="B84" i="27"/>
  <c r="C84" i="27"/>
  <c r="D84" i="27"/>
  <c r="B85" i="27"/>
  <c r="C85" i="27"/>
  <c r="D85" i="27"/>
  <c r="B86" i="27"/>
  <c r="C86" i="27"/>
  <c r="D86" i="27"/>
  <c r="B87" i="27"/>
  <c r="C87" i="27"/>
  <c r="D87" i="27"/>
  <c r="B88" i="27"/>
  <c r="C88" i="27"/>
  <c r="D88" i="27"/>
  <c r="B89" i="27"/>
  <c r="C89" i="27"/>
  <c r="D89" i="27"/>
  <c r="B90" i="27"/>
  <c r="C90" i="27"/>
  <c r="D90" i="27"/>
  <c r="B91" i="27"/>
  <c r="C91" i="27"/>
  <c r="D91" i="27"/>
  <c r="B92" i="27"/>
  <c r="C92" i="27"/>
  <c r="D92" i="27"/>
  <c r="B93" i="27"/>
  <c r="C93" i="27"/>
  <c r="D93" i="27"/>
  <c r="B94" i="27"/>
  <c r="C94" i="27"/>
  <c r="D94" i="27"/>
  <c r="B95" i="27"/>
  <c r="C95" i="27"/>
  <c r="D95" i="27"/>
  <c r="B96" i="27"/>
  <c r="C96" i="27"/>
  <c r="D96" i="27"/>
  <c r="B97" i="27"/>
  <c r="C97" i="27"/>
  <c r="D97" i="27"/>
  <c r="B98" i="27"/>
  <c r="C98" i="27"/>
  <c r="D98" i="27"/>
  <c r="B99" i="27"/>
  <c r="C99" i="27"/>
  <c r="D99" i="27"/>
  <c r="B100" i="27"/>
  <c r="C100" i="27"/>
  <c r="D100" i="27"/>
  <c r="B101" i="27"/>
  <c r="C101" i="27"/>
  <c r="D101" i="27"/>
  <c r="B102" i="27"/>
  <c r="C102" i="27"/>
  <c r="D102" i="27"/>
  <c r="B103" i="27"/>
  <c r="C103" i="27"/>
  <c r="D103" i="27"/>
  <c r="B104" i="27"/>
  <c r="C104" i="27"/>
  <c r="D104" i="27"/>
  <c r="B105" i="27"/>
  <c r="C105" i="27"/>
  <c r="D105" i="27"/>
  <c r="B106" i="27"/>
  <c r="C106" i="27"/>
  <c r="D106" i="27"/>
  <c r="B107" i="27"/>
  <c r="C107" i="27"/>
  <c r="D107" i="27"/>
  <c r="B108" i="27"/>
  <c r="C108" i="27"/>
  <c r="D108" i="27"/>
  <c r="B109" i="27"/>
  <c r="C109" i="27"/>
  <c r="D109" i="27"/>
  <c r="B110" i="27"/>
  <c r="C110" i="27"/>
  <c r="D110" i="27"/>
  <c r="B111" i="27"/>
  <c r="C111" i="27"/>
  <c r="D111" i="27"/>
  <c r="B112" i="27"/>
  <c r="C112" i="27"/>
  <c r="D112" i="27"/>
  <c r="B113" i="27"/>
  <c r="C113" i="27"/>
  <c r="D113" i="27"/>
  <c r="B114" i="27"/>
  <c r="C114" i="27"/>
  <c r="D114" i="27"/>
  <c r="B115" i="27"/>
  <c r="C115" i="27"/>
  <c r="D115" i="27"/>
  <c r="B116" i="27"/>
  <c r="C116" i="27"/>
  <c r="D116" i="27"/>
  <c r="B117" i="27"/>
  <c r="C117" i="27"/>
  <c r="D117" i="27"/>
  <c r="B118" i="27"/>
  <c r="C118" i="27"/>
  <c r="D118" i="27"/>
  <c r="B119" i="27"/>
  <c r="C119" i="27"/>
  <c r="D119" i="27"/>
  <c r="B120" i="27"/>
  <c r="C120" i="27"/>
  <c r="D120" i="27"/>
  <c r="B121" i="27"/>
  <c r="C121" i="27"/>
  <c r="D121" i="27"/>
  <c r="B122" i="27"/>
  <c r="C122" i="27"/>
  <c r="D122" i="27"/>
  <c r="B123" i="27"/>
  <c r="C123" i="27"/>
  <c r="D123" i="27"/>
  <c r="B124" i="27"/>
  <c r="C124" i="27"/>
  <c r="D124" i="27"/>
  <c r="B125" i="27"/>
  <c r="C125" i="27"/>
  <c r="D125" i="27"/>
  <c r="B126" i="27"/>
  <c r="C126" i="27"/>
  <c r="D126" i="27"/>
  <c r="B127" i="27"/>
  <c r="C127" i="27"/>
  <c r="D127" i="27"/>
  <c r="B128" i="27"/>
  <c r="C128" i="27"/>
  <c r="D128" i="27"/>
  <c r="B129" i="27"/>
  <c r="C129" i="27"/>
  <c r="D129" i="27"/>
  <c r="B130" i="27"/>
  <c r="C130" i="27"/>
  <c r="D130" i="27"/>
  <c r="B131" i="27"/>
  <c r="C131" i="27"/>
  <c r="D131" i="27"/>
  <c r="B132" i="27"/>
  <c r="C132" i="27"/>
  <c r="D132" i="27"/>
  <c r="B133" i="27"/>
  <c r="C133" i="27"/>
  <c r="D133" i="27"/>
  <c r="B134" i="27"/>
  <c r="C134" i="27"/>
  <c r="D134" i="27"/>
  <c r="B135" i="27"/>
  <c r="C135" i="27"/>
  <c r="D135" i="27"/>
  <c r="B136" i="27"/>
  <c r="C136" i="27"/>
  <c r="D136" i="27"/>
  <c r="B137" i="27"/>
  <c r="C137" i="27"/>
  <c r="D137" i="27"/>
  <c r="B138" i="27"/>
  <c r="C138" i="27"/>
  <c r="D138" i="27"/>
  <c r="B139" i="27"/>
  <c r="C139" i="27"/>
  <c r="D139" i="27"/>
  <c r="B140" i="27"/>
  <c r="C140" i="27"/>
  <c r="D140" i="27"/>
  <c r="B141" i="27"/>
  <c r="C141" i="27"/>
  <c r="D141" i="27"/>
  <c r="B142" i="27"/>
  <c r="C142" i="27"/>
  <c r="D142" i="27"/>
  <c r="B143" i="27"/>
  <c r="C143" i="27"/>
  <c r="D143" i="27"/>
  <c r="B144" i="27"/>
  <c r="C144" i="27"/>
  <c r="D144" i="27"/>
  <c r="B145" i="27"/>
  <c r="C145" i="27"/>
  <c r="D145" i="27"/>
  <c r="B146" i="27"/>
  <c r="C146" i="27"/>
  <c r="D146" i="27"/>
  <c r="B147" i="27"/>
  <c r="C147" i="27"/>
  <c r="D147" i="27"/>
  <c r="B148" i="27"/>
  <c r="C148" i="27"/>
  <c r="D148" i="27"/>
  <c r="B149" i="27"/>
  <c r="C149" i="27"/>
  <c r="D149" i="27"/>
  <c r="B150" i="27"/>
  <c r="C150" i="27"/>
  <c r="D150" i="27"/>
  <c r="B151" i="27"/>
  <c r="C151" i="27"/>
  <c r="D151" i="27"/>
  <c r="B152" i="27"/>
  <c r="C152" i="27"/>
  <c r="D152" i="27"/>
  <c r="B153" i="27"/>
  <c r="C153" i="27"/>
  <c r="D153" i="27"/>
  <c r="B154" i="27"/>
  <c r="C154" i="27"/>
  <c r="D154" i="27"/>
  <c r="B155" i="27"/>
  <c r="C155" i="27"/>
  <c r="D155" i="27"/>
  <c r="B156" i="27"/>
  <c r="C156" i="27"/>
  <c r="D156" i="27"/>
  <c r="B157" i="27"/>
  <c r="C157" i="27"/>
  <c r="D157" i="27"/>
  <c r="B158" i="27"/>
  <c r="C158" i="27"/>
  <c r="D158" i="27"/>
  <c r="B159" i="27"/>
  <c r="C159" i="27"/>
  <c r="D159" i="27"/>
  <c r="B160" i="27"/>
  <c r="C160" i="27"/>
  <c r="D160" i="27"/>
  <c r="B161" i="27"/>
  <c r="C161" i="27"/>
  <c r="D161" i="27"/>
  <c r="B162" i="27"/>
  <c r="C162" i="27"/>
  <c r="D162" i="27"/>
  <c r="B163" i="27"/>
  <c r="C163" i="27"/>
  <c r="D163" i="27"/>
  <c r="B164" i="27"/>
  <c r="C164" i="27"/>
  <c r="D164" i="27"/>
  <c r="B165" i="27"/>
  <c r="C165" i="27"/>
  <c r="D165" i="27"/>
  <c r="B166" i="27"/>
  <c r="C166" i="27"/>
  <c r="D166" i="27"/>
  <c r="B167" i="27"/>
  <c r="C167" i="27"/>
  <c r="D167" i="27"/>
  <c r="B168" i="27"/>
  <c r="C168" i="27"/>
  <c r="D168" i="27"/>
  <c r="B169" i="27"/>
  <c r="C169" i="27"/>
  <c r="D169" i="27"/>
  <c r="B170" i="27"/>
  <c r="C170" i="27"/>
  <c r="D170" i="27"/>
  <c r="B171" i="27"/>
  <c r="C171" i="27"/>
  <c r="D171" i="27"/>
  <c r="B172" i="27"/>
  <c r="C172" i="27"/>
  <c r="D172" i="27"/>
  <c r="B173" i="27"/>
  <c r="C173" i="27"/>
  <c r="D173" i="27"/>
  <c r="B174" i="27"/>
  <c r="C174" i="27"/>
  <c r="D174" i="27"/>
  <c r="B175" i="27"/>
  <c r="C175" i="27"/>
  <c r="D175" i="27"/>
  <c r="B176" i="27"/>
  <c r="C176" i="27"/>
  <c r="D176" i="27"/>
  <c r="B177" i="27"/>
  <c r="C177" i="27"/>
  <c r="D177" i="27"/>
  <c r="B178" i="27"/>
  <c r="C178" i="27"/>
  <c r="D178" i="27"/>
  <c r="B179" i="27"/>
  <c r="C179" i="27"/>
  <c r="D179" i="27"/>
  <c r="B180" i="27"/>
  <c r="C180" i="27"/>
  <c r="D180" i="27"/>
  <c r="B181" i="27"/>
  <c r="C181" i="27"/>
  <c r="D181" i="27"/>
  <c r="B182" i="27"/>
  <c r="C182" i="27"/>
  <c r="D182" i="27"/>
  <c r="B183" i="27"/>
  <c r="C183" i="27"/>
  <c r="D183" i="27"/>
  <c r="B184" i="27"/>
  <c r="C184" i="27"/>
  <c r="D184" i="27"/>
  <c r="B185" i="27"/>
  <c r="C185" i="27"/>
  <c r="D185" i="27"/>
  <c r="B186" i="27"/>
  <c r="C186" i="27"/>
  <c r="D186" i="27"/>
  <c r="B187" i="27"/>
  <c r="C187" i="27"/>
  <c r="D187" i="27"/>
  <c r="D4" i="27"/>
  <c r="C4" i="27"/>
  <c r="B4" i="27"/>
  <c r="N187" i="26"/>
  <c r="J187" i="26"/>
  <c r="H187" i="26"/>
  <c r="G187" i="26"/>
  <c r="F187" i="26"/>
  <c r="E187" i="26"/>
  <c r="D187" i="26"/>
  <c r="B187" i="26"/>
  <c r="A187" i="26"/>
  <c r="N186" i="26"/>
  <c r="J186" i="26"/>
  <c r="H186" i="26"/>
  <c r="G186" i="26"/>
  <c r="F186" i="26"/>
  <c r="E186" i="26"/>
  <c r="D186" i="26"/>
  <c r="B186" i="26"/>
  <c r="A186" i="26"/>
  <c r="N185" i="26"/>
  <c r="J185" i="26"/>
  <c r="H185" i="26"/>
  <c r="G185" i="26"/>
  <c r="F185" i="26"/>
  <c r="E185" i="26"/>
  <c r="D185" i="26"/>
  <c r="B185" i="26"/>
  <c r="A185" i="26"/>
  <c r="N184" i="26"/>
  <c r="J184" i="26"/>
  <c r="H184" i="26"/>
  <c r="G184" i="26"/>
  <c r="F184" i="26"/>
  <c r="E184" i="26"/>
  <c r="D184" i="26"/>
  <c r="B184" i="26"/>
  <c r="A184" i="26"/>
  <c r="N183" i="26"/>
  <c r="J183" i="26"/>
  <c r="H183" i="26"/>
  <c r="G183" i="26"/>
  <c r="F183" i="26"/>
  <c r="E183" i="26"/>
  <c r="D183" i="26"/>
  <c r="B183" i="26"/>
  <c r="A183" i="26"/>
  <c r="N182" i="26"/>
  <c r="J182" i="26"/>
  <c r="H182" i="26"/>
  <c r="G182" i="26"/>
  <c r="F182" i="26"/>
  <c r="E182" i="26"/>
  <c r="D182" i="26"/>
  <c r="B182" i="26"/>
  <c r="A182" i="26"/>
  <c r="N181" i="26"/>
  <c r="J181" i="26"/>
  <c r="H181" i="26"/>
  <c r="G181" i="26"/>
  <c r="F181" i="26"/>
  <c r="E181" i="26"/>
  <c r="D181" i="26"/>
  <c r="B181" i="26"/>
  <c r="A181" i="26"/>
  <c r="N180" i="26"/>
  <c r="J180" i="26"/>
  <c r="H180" i="26"/>
  <c r="G180" i="26"/>
  <c r="F180" i="26"/>
  <c r="E180" i="26"/>
  <c r="D180" i="26"/>
  <c r="B180" i="26"/>
  <c r="A180" i="26"/>
  <c r="N179" i="26"/>
  <c r="J179" i="26"/>
  <c r="H179" i="26"/>
  <c r="G179" i="26"/>
  <c r="F179" i="26"/>
  <c r="E179" i="26"/>
  <c r="D179" i="26"/>
  <c r="B179" i="26"/>
  <c r="A179" i="26"/>
  <c r="N178" i="26"/>
  <c r="J178" i="26"/>
  <c r="H178" i="26"/>
  <c r="G178" i="26"/>
  <c r="F178" i="26"/>
  <c r="E178" i="26"/>
  <c r="D178" i="26"/>
  <c r="B178" i="26"/>
  <c r="A178" i="26"/>
  <c r="N177" i="26"/>
  <c r="J177" i="26"/>
  <c r="H177" i="26"/>
  <c r="G177" i="26"/>
  <c r="F177" i="26"/>
  <c r="E177" i="26"/>
  <c r="D177" i="26"/>
  <c r="B177" i="26"/>
  <c r="A177" i="26"/>
  <c r="N176" i="26"/>
  <c r="J176" i="26"/>
  <c r="H176" i="26"/>
  <c r="G176" i="26"/>
  <c r="F176" i="26"/>
  <c r="E176" i="26"/>
  <c r="D176" i="26"/>
  <c r="B176" i="26"/>
  <c r="A176" i="26"/>
  <c r="N175" i="26"/>
  <c r="J175" i="26"/>
  <c r="H175" i="26"/>
  <c r="G175" i="26"/>
  <c r="F175" i="26"/>
  <c r="E175" i="26"/>
  <c r="D175" i="26"/>
  <c r="B175" i="26"/>
  <c r="A175" i="26"/>
  <c r="N174" i="26"/>
  <c r="J174" i="26"/>
  <c r="H174" i="26"/>
  <c r="G174" i="26"/>
  <c r="F174" i="26"/>
  <c r="E174" i="26"/>
  <c r="D174" i="26"/>
  <c r="B174" i="26"/>
  <c r="A174" i="26"/>
  <c r="N173" i="26"/>
  <c r="J173" i="26"/>
  <c r="H173" i="26"/>
  <c r="G173" i="26"/>
  <c r="F173" i="26"/>
  <c r="E173" i="26"/>
  <c r="D173" i="26"/>
  <c r="B173" i="26"/>
  <c r="A173" i="26"/>
  <c r="N172" i="26"/>
  <c r="J172" i="26"/>
  <c r="H172" i="26"/>
  <c r="G172" i="26"/>
  <c r="F172" i="26"/>
  <c r="E172" i="26"/>
  <c r="D172" i="26"/>
  <c r="B172" i="26"/>
  <c r="A172" i="26"/>
  <c r="N171" i="26"/>
  <c r="J171" i="26"/>
  <c r="H171" i="26"/>
  <c r="G171" i="26"/>
  <c r="F171" i="26"/>
  <c r="E171" i="26"/>
  <c r="D171" i="26"/>
  <c r="B171" i="26"/>
  <c r="A171" i="26"/>
  <c r="N170" i="26"/>
  <c r="J170" i="26"/>
  <c r="H170" i="26"/>
  <c r="G170" i="26"/>
  <c r="F170" i="26"/>
  <c r="E170" i="26"/>
  <c r="D170" i="26"/>
  <c r="B170" i="26"/>
  <c r="A170" i="26"/>
  <c r="N169" i="26"/>
  <c r="J169" i="26"/>
  <c r="H169" i="26"/>
  <c r="G169" i="26"/>
  <c r="F169" i="26"/>
  <c r="E169" i="26"/>
  <c r="D169" i="26"/>
  <c r="B169" i="26"/>
  <c r="A169" i="26"/>
  <c r="N168" i="26"/>
  <c r="J168" i="26"/>
  <c r="H168" i="26"/>
  <c r="G168" i="26"/>
  <c r="F168" i="26"/>
  <c r="E168" i="26"/>
  <c r="D168" i="26"/>
  <c r="B168" i="26"/>
  <c r="A168" i="26"/>
  <c r="N167" i="26"/>
  <c r="J167" i="26"/>
  <c r="H167" i="26"/>
  <c r="G167" i="26"/>
  <c r="F167" i="26"/>
  <c r="E167" i="26"/>
  <c r="D167" i="26"/>
  <c r="B167" i="26"/>
  <c r="N166" i="26"/>
  <c r="J166" i="26"/>
  <c r="H166" i="26"/>
  <c r="G166" i="26"/>
  <c r="F166" i="26"/>
  <c r="E166" i="26"/>
  <c r="D166" i="26"/>
  <c r="B166" i="26"/>
  <c r="N165" i="26"/>
  <c r="J165" i="26"/>
  <c r="H165" i="26"/>
  <c r="G165" i="26"/>
  <c r="F165" i="26"/>
  <c r="E165" i="26"/>
  <c r="D165" i="26"/>
  <c r="C165" i="26"/>
  <c r="A165" i="27"/>
  <c r="B165" i="26"/>
  <c r="N164" i="26"/>
  <c r="J164" i="26"/>
  <c r="H164" i="26"/>
  <c r="G164" i="26"/>
  <c r="F164" i="26"/>
  <c r="E164" i="26"/>
  <c r="D164" i="26"/>
  <c r="C164" i="26"/>
  <c r="A164" i="27" s="1"/>
  <c r="B164" i="26"/>
  <c r="N163" i="26"/>
  <c r="J163" i="26"/>
  <c r="H163" i="26"/>
  <c r="G163" i="26"/>
  <c r="F163" i="26"/>
  <c r="E163" i="26"/>
  <c r="D163" i="26"/>
  <c r="C163" i="26"/>
  <c r="A163" i="27" s="1"/>
  <c r="B163" i="26"/>
  <c r="N162" i="26"/>
  <c r="J162" i="26"/>
  <c r="H162" i="26"/>
  <c r="G162" i="26"/>
  <c r="F162" i="26"/>
  <c r="E162" i="26"/>
  <c r="D162" i="26"/>
  <c r="C162" i="26"/>
  <c r="A162" i="27"/>
  <c r="B162" i="26"/>
  <c r="N161" i="26"/>
  <c r="J161" i="26"/>
  <c r="H161" i="26"/>
  <c r="G161" i="26"/>
  <c r="F161" i="26"/>
  <c r="E161" i="26"/>
  <c r="D161" i="26"/>
  <c r="B161" i="26"/>
  <c r="N160" i="26"/>
  <c r="J160" i="26"/>
  <c r="H160" i="26"/>
  <c r="G160" i="26"/>
  <c r="F160" i="26"/>
  <c r="E160" i="26"/>
  <c r="D160" i="26"/>
  <c r="B160" i="26"/>
  <c r="A160" i="26"/>
  <c r="N159" i="26"/>
  <c r="J159" i="26"/>
  <c r="H159" i="26"/>
  <c r="G159" i="26"/>
  <c r="F159" i="26"/>
  <c r="E159" i="26"/>
  <c r="D159" i="26"/>
  <c r="B159" i="26"/>
  <c r="A159" i="26"/>
  <c r="N158" i="26"/>
  <c r="J158" i="26"/>
  <c r="H158" i="26"/>
  <c r="G158" i="26"/>
  <c r="F158" i="26"/>
  <c r="E158" i="26"/>
  <c r="D158" i="26"/>
  <c r="B158" i="26"/>
  <c r="A158" i="26"/>
  <c r="N157" i="26"/>
  <c r="J157" i="26"/>
  <c r="H157" i="26"/>
  <c r="G157" i="26"/>
  <c r="F157" i="26"/>
  <c r="E157" i="26"/>
  <c r="D157" i="26"/>
  <c r="B157" i="26"/>
  <c r="N156" i="26"/>
  <c r="J156" i="26"/>
  <c r="H156" i="26"/>
  <c r="G156" i="26"/>
  <c r="F156" i="26"/>
  <c r="E156" i="26"/>
  <c r="D156" i="26"/>
  <c r="B156" i="26"/>
  <c r="N155" i="26"/>
  <c r="J155" i="26"/>
  <c r="H155" i="26"/>
  <c r="G155" i="26"/>
  <c r="F155" i="26"/>
  <c r="E155" i="26"/>
  <c r="D155" i="26"/>
  <c r="B155" i="26"/>
  <c r="N154" i="26"/>
  <c r="J154" i="26"/>
  <c r="H154" i="26"/>
  <c r="G154" i="26"/>
  <c r="F154" i="26"/>
  <c r="E154" i="26"/>
  <c r="D154" i="26"/>
  <c r="B154" i="26"/>
  <c r="N153" i="26"/>
  <c r="J153" i="26"/>
  <c r="H153" i="26"/>
  <c r="G153" i="26"/>
  <c r="F153" i="26"/>
  <c r="E153" i="26"/>
  <c r="D153" i="26"/>
  <c r="B153" i="26"/>
  <c r="N152" i="26"/>
  <c r="J152" i="26"/>
  <c r="H152" i="26"/>
  <c r="G152" i="26"/>
  <c r="F152" i="26"/>
  <c r="E152" i="26"/>
  <c r="D152" i="26"/>
  <c r="B152" i="26"/>
  <c r="N151" i="26"/>
  <c r="J151" i="26"/>
  <c r="H151" i="26"/>
  <c r="G151" i="26"/>
  <c r="F151" i="26"/>
  <c r="E151" i="26"/>
  <c r="D151" i="26"/>
  <c r="B151" i="26"/>
  <c r="N150" i="26"/>
  <c r="J150" i="26"/>
  <c r="H150" i="26"/>
  <c r="G150" i="26"/>
  <c r="F150" i="26"/>
  <c r="E150" i="26"/>
  <c r="D150" i="26"/>
  <c r="B150" i="26"/>
  <c r="N149" i="26"/>
  <c r="J149" i="26"/>
  <c r="H149" i="26"/>
  <c r="G149" i="26"/>
  <c r="F149" i="26"/>
  <c r="E149" i="26"/>
  <c r="D149" i="26"/>
  <c r="B149" i="26"/>
  <c r="N148" i="26"/>
  <c r="J148" i="26"/>
  <c r="H148" i="26"/>
  <c r="G148" i="26"/>
  <c r="F148" i="26"/>
  <c r="E148" i="26"/>
  <c r="D148" i="26"/>
  <c r="B148" i="26"/>
  <c r="N147" i="26"/>
  <c r="J147" i="26"/>
  <c r="H147" i="26"/>
  <c r="G147" i="26"/>
  <c r="F147" i="26"/>
  <c r="E147" i="26"/>
  <c r="D147" i="26"/>
  <c r="B147" i="26"/>
  <c r="N146" i="26"/>
  <c r="J146" i="26"/>
  <c r="H146" i="26"/>
  <c r="G146" i="26"/>
  <c r="F146" i="26"/>
  <c r="E146" i="26"/>
  <c r="D146" i="26"/>
  <c r="B146" i="26"/>
  <c r="N145" i="26"/>
  <c r="J145" i="26"/>
  <c r="H145" i="26"/>
  <c r="G145" i="26"/>
  <c r="F145" i="26"/>
  <c r="E145" i="26"/>
  <c r="D145" i="26"/>
  <c r="B145" i="26"/>
  <c r="N144" i="26"/>
  <c r="J144" i="26"/>
  <c r="H144" i="26"/>
  <c r="G144" i="26"/>
  <c r="F144" i="26"/>
  <c r="E144" i="26"/>
  <c r="D144" i="26"/>
  <c r="B144" i="26"/>
  <c r="N143" i="26"/>
  <c r="J143" i="26"/>
  <c r="H143" i="26"/>
  <c r="G143" i="26"/>
  <c r="F143" i="26"/>
  <c r="E143" i="26"/>
  <c r="D143" i="26"/>
  <c r="B143" i="26"/>
  <c r="N142" i="26"/>
  <c r="J142" i="26"/>
  <c r="H142" i="26"/>
  <c r="G142" i="26"/>
  <c r="F142" i="26"/>
  <c r="E142" i="26"/>
  <c r="D142" i="26"/>
  <c r="B142" i="26"/>
  <c r="N141" i="26"/>
  <c r="J141" i="26"/>
  <c r="H141" i="26"/>
  <c r="G141" i="26"/>
  <c r="F141" i="26"/>
  <c r="E141" i="26"/>
  <c r="D141" i="26"/>
  <c r="B141" i="26"/>
  <c r="N140" i="26"/>
  <c r="J140" i="26"/>
  <c r="H140" i="26"/>
  <c r="G140" i="26"/>
  <c r="F140" i="26"/>
  <c r="E140" i="26"/>
  <c r="D140" i="26"/>
  <c r="B140" i="26"/>
  <c r="N139" i="26"/>
  <c r="J139" i="26"/>
  <c r="H139" i="26"/>
  <c r="G139" i="26"/>
  <c r="F139" i="26"/>
  <c r="E139" i="26"/>
  <c r="D139" i="26"/>
  <c r="B139" i="26"/>
  <c r="N138" i="26"/>
  <c r="J138" i="26"/>
  <c r="H138" i="26"/>
  <c r="G138" i="26"/>
  <c r="F138" i="26"/>
  <c r="E138" i="26"/>
  <c r="D138" i="26"/>
  <c r="B138" i="26"/>
  <c r="A138" i="26"/>
  <c r="N137" i="26"/>
  <c r="J137" i="26"/>
  <c r="H137" i="26"/>
  <c r="G137" i="26"/>
  <c r="F137" i="26"/>
  <c r="E137" i="26"/>
  <c r="D137" i="26"/>
  <c r="B137" i="26"/>
  <c r="A137" i="26"/>
  <c r="N136" i="26"/>
  <c r="J136" i="26"/>
  <c r="H136" i="26"/>
  <c r="G136" i="26"/>
  <c r="F136" i="26"/>
  <c r="E136" i="26"/>
  <c r="D136" i="26"/>
  <c r="B136" i="26"/>
  <c r="A136" i="26"/>
  <c r="N135" i="26"/>
  <c r="J135" i="26"/>
  <c r="H135" i="26"/>
  <c r="G135" i="26"/>
  <c r="F135" i="26"/>
  <c r="E135" i="26"/>
  <c r="D135" i="26"/>
  <c r="B135" i="26"/>
  <c r="A135" i="26"/>
  <c r="N134" i="26"/>
  <c r="J134" i="26"/>
  <c r="H134" i="26"/>
  <c r="G134" i="26"/>
  <c r="F134" i="26"/>
  <c r="E134" i="26"/>
  <c r="D134" i="26"/>
  <c r="B134" i="26"/>
  <c r="N133" i="26"/>
  <c r="J133" i="26"/>
  <c r="H133" i="26"/>
  <c r="G133" i="26"/>
  <c r="F133" i="26"/>
  <c r="E133" i="26"/>
  <c r="D133" i="26"/>
  <c r="B133" i="26"/>
  <c r="N132" i="26"/>
  <c r="J132" i="26"/>
  <c r="H132" i="26"/>
  <c r="G132" i="26"/>
  <c r="F132" i="26"/>
  <c r="E132" i="26"/>
  <c r="D132" i="26"/>
  <c r="B132" i="26"/>
  <c r="N131" i="26"/>
  <c r="J131" i="26"/>
  <c r="H131" i="26"/>
  <c r="G131" i="26"/>
  <c r="F131" i="26"/>
  <c r="E131" i="26"/>
  <c r="D131" i="26"/>
  <c r="B131" i="26"/>
  <c r="N130" i="26"/>
  <c r="J130" i="26"/>
  <c r="H130" i="26"/>
  <c r="G130" i="26"/>
  <c r="F130" i="26"/>
  <c r="E130" i="26"/>
  <c r="D130" i="26"/>
  <c r="B130" i="26"/>
  <c r="N129" i="26"/>
  <c r="J129" i="26"/>
  <c r="H129" i="26"/>
  <c r="G129" i="26"/>
  <c r="F129" i="26"/>
  <c r="E129" i="26"/>
  <c r="D129" i="26"/>
  <c r="B129" i="26"/>
  <c r="N128" i="26"/>
  <c r="J128" i="26"/>
  <c r="H128" i="26"/>
  <c r="G128" i="26"/>
  <c r="F128" i="26"/>
  <c r="E128" i="26"/>
  <c r="D128" i="26"/>
  <c r="B128" i="26"/>
  <c r="N127" i="26"/>
  <c r="J127" i="26"/>
  <c r="H127" i="26"/>
  <c r="G127" i="26"/>
  <c r="F127" i="26"/>
  <c r="E127" i="26"/>
  <c r="D127" i="26"/>
  <c r="B127" i="26"/>
  <c r="N126" i="26"/>
  <c r="J126" i="26"/>
  <c r="H126" i="26"/>
  <c r="G126" i="26"/>
  <c r="F126" i="26"/>
  <c r="E126" i="26"/>
  <c r="D126" i="26"/>
  <c r="B126" i="26"/>
  <c r="N125" i="26"/>
  <c r="J125" i="26"/>
  <c r="H125" i="26"/>
  <c r="G125" i="26"/>
  <c r="F125" i="26"/>
  <c r="E125" i="26"/>
  <c r="D125" i="26"/>
  <c r="B125" i="26"/>
  <c r="N124" i="26"/>
  <c r="J124" i="26"/>
  <c r="H124" i="26"/>
  <c r="G124" i="26"/>
  <c r="F124" i="26"/>
  <c r="E124" i="26"/>
  <c r="D124" i="26"/>
  <c r="B124" i="26"/>
  <c r="N123" i="26"/>
  <c r="J123" i="26"/>
  <c r="H123" i="26"/>
  <c r="G123" i="26"/>
  <c r="F123" i="26"/>
  <c r="E123" i="26"/>
  <c r="D123" i="26"/>
  <c r="B123" i="26"/>
  <c r="N122" i="26"/>
  <c r="J122" i="26"/>
  <c r="H122" i="26"/>
  <c r="G122" i="26"/>
  <c r="F122" i="26"/>
  <c r="E122" i="26"/>
  <c r="D122" i="26"/>
  <c r="B122" i="26"/>
  <c r="N121" i="26"/>
  <c r="J121" i="26"/>
  <c r="H121" i="26"/>
  <c r="G121" i="26"/>
  <c r="F121" i="26"/>
  <c r="E121" i="26"/>
  <c r="D121" i="26"/>
  <c r="B121" i="26"/>
  <c r="N120" i="26"/>
  <c r="J120" i="26"/>
  <c r="H120" i="26"/>
  <c r="G120" i="26"/>
  <c r="F120" i="26"/>
  <c r="E120" i="26"/>
  <c r="D120" i="26"/>
  <c r="B120" i="26"/>
  <c r="N119" i="26"/>
  <c r="J119" i="26"/>
  <c r="H119" i="26"/>
  <c r="G119" i="26"/>
  <c r="F119" i="26"/>
  <c r="E119" i="26"/>
  <c r="D119" i="26"/>
  <c r="B119" i="26"/>
  <c r="N118" i="26"/>
  <c r="J118" i="26"/>
  <c r="H118" i="26"/>
  <c r="G118" i="26"/>
  <c r="F118" i="26"/>
  <c r="E118" i="26"/>
  <c r="D118" i="26"/>
  <c r="B118" i="26"/>
  <c r="A118" i="26"/>
  <c r="N117" i="26"/>
  <c r="J117" i="26"/>
  <c r="H117" i="26"/>
  <c r="G117" i="26"/>
  <c r="F117" i="26"/>
  <c r="E117" i="26"/>
  <c r="D117" i="26"/>
  <c r="B117" i="26"/>
  <c r="A117" i="26"/>
  <c r="N116" i="26"/>
  <c r="J116" i="26"/>
  <c r="H116" i="26"/>
  <c r="G116" i="26"/>
  <c r="F116" i="26"/>
  <c r="E116" i="26"/>
  <c r="D116" i="26"/>
  <c r="B116" i="26"/>
  <c r="A116" i="26"/>
  <c r="N115" i="26"/>
  <c r="J115" i="26"/>
  <c r="H115" i="26"/>
  <c r="G115" i="26"/>
  <c r="F115" i="26"/>
  <c r="E115" i="26"/>
  <c r="D115" i="26"/>
  <c r="B115" i="26"/>
  <c r="A115" i="26"/>
  <c r="N114" i="26"/>
  <c r="J114" i="26"/>
  <c r="H114" i="26"/>
  <c r="G114" i="26"/>
  <c r="F114" i="26"/>
  <c r="E114" i="26"/>
  <c r="D114" i="26"/>
  <c r="B114" i="26"/>
  <c r="A114" i="26"/>
  <c r="N113" i="26"/>
  <c r="J113" i="26"/>
  <c r="H113" i="26"/>
  <c r="G113" i="26"/>
  <c r="F113" i="26"/>
  <c r="E113" i="26"/>
  <c r="D113" i="26"/>
  <c r="B113" i="26"/>
  <c r="A113" i="26"/>
  <c r="N112" i="26"/>
  <c r="J112" i="26"/>
  <c r="H112" i="26"/>
  <c r="G112" i="26"/>
  <c r="F112" i="26"/>
  <c r="E112" i="26"/>
  <c r="D112" i="26"/>
  <c r="B112" i="26"/>
  <c r="A112" i="26"/>
  <c r="N111" i="26"/>
  <c r="J111" i="26"/>
  <c r="H111" i="26"/>
  <c r="G111" i="26"/>
  <c r="F111" i="26"/>
  <c r="E111" i="26"/>
  <c r="D111" i="26"/>
  <c r="B111" i="26"/>
  <c r="A111" i="26"/>
  <c r="N110" i="26"/>
  <c r="J110" i="26"/>
  <c r="H110" i="26"/>
  <c r="G110" i="26"/>
  <c r="F110" i="26"/>
  <c r="E110" i="26"/>
  <c r="D110" i="26"/>
  <c r="B110" i="26"/>
  <c r="N109" i="26"/>
  <c r="J109" i="26"/>
  <c r="H109" i="26"/>
  <c r="G109" i="26"/>
  <c r="F109" i="26"/>
  <c r="E109" i="26"/>
  <c r="D109" i="26"/>
  <c r="B109" i="26"/>
  <c r="N108" i="26"/>
  <c r="J108" i="26"/>
  <c r="H108" i="26"/>
  <c r="G108" i="26"/>
  <c r="F108" i="26"/>
  <c r="E108" i="26"/>
  <c r="D108" i="26"/>
  <c r="B108" i="26"/>
  <c r="N107" i="26"/>
  <c r="J107" i="26"/>
  <c r="H107" i="26"/>
  <c r="G107" i="26"/>
  <c r="F107" i="26"/>
  <c r="E107" i="26"/>
  <c r="D107" i="26"/>
  <c r="B107" i="26"/>
  <c r="N106" i="26"/>
  <c r="J106" i="26"/>
  <c r="H106" i="26"/>
  <c r="G106" i="26"/>
  <c r="F106" i="26"/>
  <c r="E106" i="26"/>
  <c r="D106" i="26"/>
  <c r="B106" i="26"/>
  <c r="N105" i="26"/>
  <c r="J105" i="26"/>
  <c r="H105" i="26"/>
  <c r="G105" i="26"/>
  <c r="F105" i="26"/>
  <c r="E105" i="26"/>
  <c r="D105" i="26"/>
  <c r="B105" i="26"/>
  <c r="N104" i="26"/>
  <c r="J104" i="26"/>
  <c r="H104" i="26"/>
  <c r="G104" i="26"/>
  <c r="F104" i="26"/>
  <c r="E104" i="26"/>
  <c r="D104" i="26"/>
  <c r="B104" i="26"/>
  <c r="N103" i="26"/>
  <c r="J103" i="26"/>
  <c r="H103" i="26"/>
  <c r="G103" i="26"/>
  <c r="F103" i="26"/>
  <c r="E103" i="26"/>
  <c r="D103" i="26"/>
  <c r="B103" i="26"/>
  <c r="N102" i="26"/>
  <c r="J102" i="26"/>
  <c r="H102" i="26"/>
  <c r="G102" i="26"/>
  <c r="F102" i="26"/>
  <c r="E102" i="26"/>
  <c r="D102" i="26"/>
  <c r="B102" i="26"/>
  <c r="N101" i="26"/>
  <c r="J101" i="26"/>
  <c r="H101" i="26"/>
  <c r="G101" i="26"/>
  <c r="F101" i="26"/>
  <c r="E101" i="26"/>
  <c r="D101" i="26"/>
  <c r="B101" i="26"/>
  <c r="N100" i="26"/>
  <c r="J100" i="26"/>
  <c r="H100" i="26"/>
  <c r="G100" i="26"/>
  <c r="F100" i="26"/>
  <c r="E100" i="26"/>
  <c r="D100" i="26"/>
  <c r="B100" i="26"/>
  <c r="N99" i="26"/>
  <c r="J99" i="26"/>
  <c r="H99" i="26"/>
  <c r="G99" i="26"/>
  <c r="F99" i="26"/>
  <c r="E99" i="26"/>
  <c r="D99" i="26"/>
  <c r="B99" i="26"/>
  <c r="N98" i="26"/>
  <c r="J98" i="26"/>
  <c r="H98" i="26"/>
  <c r="G98" i="26"/>
  <c r="F98" i="26"/>
  <c r="E98" i="26"/>
  <c r="D98" i="26"/>
  <c r="B98" i="26"/>
  <c r="A98" i="26"/>
  <c r="N97" i="26"/>
  <c r="J97" i="26"/>
  <c r="H97" i="26"/>
  <c r="G97" i="26"/>
  <c r="F97" i="26"/>
  <c r="E97" i="26"/>
  <c r="D97" i="26"/>
  <c r="B97" i="26"/>
  <c r="A97" i="26"/>
  <c r="N96" i="26"/>
  <c r="J96" i="26"/>
  <c r="H96" i="26"/>
  <c r="G96" i="26"/>
  <c r="F96" i="26"/>
  <c r="E96" i="26"/>
  <c r="D96" i="26"/>
  <c r="B96" i="26"/>
  <c r="A96" i="26"/>
  <c r="N95" i="26"/>
  <c r="J95" i="26"/>
  <c r="H95" i="26"/>
  <c r="G95" i="26"/>
  <c r="F95" i="26"/>
  <c r="E95" i="26"/>
  <c r="D95" i="26"/>
  <c r="B95" i="26"/>
  <c r="A95" i="26"/>
  <c r="N94" i="26"/>
  <c r="J94" i="26"/>
  <c r="H94" i="26"/>
  <c r="G94" i="26"/>
  <c r="F94" i="26"/>
  <c r="E94" i="26"/>
  <c r="D94" i="26"/>
  <c r="B94" i="26"/>
  <c r="N93" i="26"/>
  <c r="J93" i="26"/>
  <c r="H93" i="26"/>
  <c r="G93" i="26"/>
  <c r="F93" i="26"/>
  <c r="E93" i="26"/>
  <c r="D93" i="26"/>
  <c r="B93" i="26"/>
  <c r="N92" i="26"/>
  <c r="J92" i="26"/>
  <c r="H92" i="26"/>
  <c r="G92" i="26"/>
  <c r="F92" i="26"/>
  <c r="E92" i="26"/>
  <c r="D92" i="26"/>
  <c r="B92" i="26"/>
  <c r="N91" i="26"/>
  <c r="J91" i="26"/>
  <c r="H91" i="26"/>
  <c r="G91" i="26"/>
  <c r="F91" i="26"/>
  <c r="E91" i="26"/>
  <c r="D91" i="26"/>
  <c r="B91" i="26"/>
  <c r="N90" i="26"/>
  <c r="J90" i="26"/>
  <c r="H90" i="26"/>
  <c r="G90" i="26"/>
  <c r="F90" i="26"/>
  <c r="E90" i="26"/>
  <c r="D90" i="26"/>
  <c r="B90" i="26"/>
  <c r="N89" i="26"/>
  <c r="J89" i="26"/>
  <c r="H89" i="26"/>
  <c r="G89" i="26"/>
  <c r="F89" i="26"/>
  <c r="E89" i="26"/>
  <c r="D89" i="26"/>
  <c r="B89" i="26"/>
  <c r="N88" i="26"/>
  <c r="J88" i="26"/>
  <c r="H88" i="26"/>
  <c r="G88" i="26"/>
  <c r="F88" i="26"/>
  <c r="E88" i="26"/>
  <c r="D88" i="26"/>
  <c r="B88" i="26"/>
  <c r="N87" i="26"/>
  <c r="J87" i="26"/>
  <c r="H87" i="26"/>
  <c r="G87" i="26"/>
  <c r="F87" i="26"/>
  <c r="E87" i="26"/>
  <c r="D87" i="26"/>
  <c r="B87" i="26"/>
  <c r="N86" i="26"/>
  <c r="J86" i="26"/>
  <c r="H86" i="26"/>
  <c r="G86" i="26"/>
  <c r="F86" i="26"/>
  <c r="E86" i="26"/>
  <c r="D86" i="26"/>
  <c r="B86" i="26"/>
  <c r="N85" i="26"/>
  <c r="J85" i="26"/>
  <c r="H85" i="26"/>
  <c r="G85" i="26"/>
  <c r="F85" i="26"/>
  <c r="E85" i="26"/>
  <c r="D85" i="26"/>
  <c r="B85" i="26"/>
  <c r="N84" i="26"/>
  <c r="J84" i="26"/>
  <c r="H84" i="26"/>
  <c r="G84" i="26"/>
  <c r="F84" i="26"/>
  <c r="E84" i="26"/>
  <c r="D84" i="26"/>
  <c r="B84" i="26"/>
  <c r="N83" i="26"/>
  <c r="J83" i="26"/>
  <c r="H83" i="26"/>
  <c r="G83" i="26"/>
  <c r="F83" i="26"/>
  <c r="E83" i="26"/>
  <c r="D83" i="26"/>
  <c r="B83" i="26"/>
  <c r="N82" i="26"/>
  <c r="J82" i="26"/>
  <c r="H82" i="26"/>
  <c r="G82" i="26"/>
  <c r="F82" i="26"/>
  <c r="E82" i="26"/>
  <c r="D82" i="26"/>
  <c r="B82" i="26"/>
  <c r="A82" i="26"/>
  <c r="N81" i="26"/>
  <c r="J81" i="26"/>
  <c r="H81" i="26"/>
  <c r="G81" i="26"/>
  <c r="F81" i="26"/>
  <c r="E81" i="26"/>
  <c r="D81" i="26"/>
  <c r="B81" i="26"/>
  <c r="N80" i="26"/>
  <c r="J80" i="26"/>
  <c r="H80" i="26"/>
  <c r="G80" i="26"/>
  <c r="F80" i="26"/>
  <c r="E80" i="26"/>
  <c r="D80" i="26"/>
  <c r="B80" i="26"/>
  <c r="N79" i="26"/>
  <c r="J79" i="26"/>
  <c r="H79" i="26"/>
  <c r="G79" i="26"/>
  <c r="F79" i="26"/>
  <c r="E79" i="26"/>
  <c r="D79" i="26"/>
  <c r="B79" i="26"/>
  <c r="N78" i="26"/>
  <c r="J78" i="26"/>
  <c r="H78" i="26"/>
  <c r="G78" i="26"/>
  <c r="F78" i="26"/>
  <c r="E78" i="26"/>
  <c r="D78" i="26"/>
  <c r="B78" i="26"/>
  <c r="N77" i="26"/>
  <c r="J77" i="26"/>
  <c r="H77" i="26"/>
  <c r="G77" i="26"/>
  <c r="F77" i="26"/>
  <c r="E77" i="26"/>
  <c r="D77" i="26"/>
  <c r="B77" i="26"/>
  <c r="N76" i="26"/>
  <c r="J76" i="26"/>
  <c r="H76" i="26"/>
  <c r="G76" i="26"/>
  <c r="F76" i="26"/>
  <c r="E76" i="26"/>
  <c r="D76" i="26"/>
  <c r="B76" i="26"/>
  <c r="N75" i="26"/>
  <c r="J75" i="26"/>
  <c r="H75" i="26"/>
  <c r="G75" i="26"/>
  <c r="F75" i="26"/>
  <c r="E75" i="26"/>
  <c r="D75" i="26"/>
  <c r="B75" i="26"/>
  <c r="N74" i="26"/>
  <c r="J74" i="26"/>
  <c r="H74" i="26"/>
  <c r="G74" i="26"/>
  <c r="F74" i="26"/>
  <c r="E74" i="26"/>
  <c r="D74" i="26"/>
  <c r="B74" i="26"/>
  <c r="N73" i="26"/>
  <c r="J73" i="26"/>
  <c r="H73" i="26"/>
  <c r="G73" i="26"/>
  <c r="F73" i="26"/>
  <c r="E73" i="26"/>
  <c r="D73" i="26"/>
  <c r="B73" i="26"/>
  <c r="N72" i="26"/>
  <c r="J72" i="26"/>
  <c r="H72" i="26"/>
  <c r="G72" i="26"/>
  <c r="F72" i="26"/>
  <c r="E72" i="26"/>
  <c r="D72" i="26"/>
  <c r="B72" i="26"/>
  <c r="N71" i="26"/>
  <c r="J71" i="26"/>
  <c r="H71" i="26"/>
  <c r="G71" i="26"/>
  <c r="F71" i="26"/>
  <c r="E71" i="26"/>
  <c r="D71" i="26"/>
  <c r="B71" i="26"/>
  <c r="A71" i="26"/>
  <c r="N70" i="26"/>
  <c r="J70" i="26"/>
  <c r="H70" i="26"/>
  <c r="G70" i="26"/>
  <c r="F70" i="26"/>
  <c r="E70" i="26"/>
  <c r="D70" i="26"/>
  <c r="B70" i="26"/>
  <c r="A70" i="26"/>
  <c r="N69" i="26"/>
  <c r="J69" i="26"/>
  <c r="H69" i="26"/>
  <c r="G69" i="26"/>
  <c r="F69" i="26"/>
  <c r="E69" i="26"/>
  <c r="D69" i="26"/>
  <c r="B69" i="26"/>
  <c r="A69" i="26"/>
  <c r="N68" i="26"/>
  <c r="J68" i="26"/>
  <c r="H68" i="26"/>
  <c r="G68" i="26"/>
  <c r="F68" i="26"/>
  <c r="E68" i="26"/>
  <c r="D68" i="26"/>
  <c r="B68" i="26"/>
  <c r="A68" i="26"/>
  <c r="N67" i="26"/>
  <c r="J67" i="26"/>
  <c r="H67" i="26"/>
  <c r="G67" i="26"/>
  <c r="F67" i="26"/>
  <c r="E67" i="26"/>
  <c r="D67" i="26"/>
  <c r="B67" i="26"/>
  <c r="A67" i="26"/>
  <c r="N66" i="26"/>
  <c r="J66" i="26"/>
  <c r="H66" i="26"/>
  <c r="G66" i="26"/>
  <c r="F66" i="26"/>
  <c r="E66" i="26"/>
  <c r="D66" i="26"/>
  <c r="B66" i="26"/>
  <c r="A66" i="26"/>
  <c r="N65" i="26"/>
  <c r="J65" i="26"/>
  <c r="H65" i="26"/>
  <c r="G65" i="26"/>
  <c r="F65" i="26"/>
  <c r="E65" i="26"/>
  <c r="D65" i="26"/>
  <c r="B65" i="26"/>
  <c r="A65" i="26"/>
  <c r="N64" i="26"/>
  <c r="J64" i="26"/>
  <c r="H64" i="26"/>
  <c r="G64" i="26"/>
  <c r="F64" i="26"/>
  <c r="E64" i="26"/>
  <c r="D64" i="26"/>
  <c r="B64" i="26"/>
  <c r="A64" i="26"/>
  <c r="N63" i="26"/>
  <c r="J63" i="26"/>
  <c r="H63" i="26"/>
  <c r="G63" i="26"/>
  <c r="F63" i="26"/>
  <c r="E63" i="26"/>
  <c r="D63" i="26"/>
  <c r="B63" i="26"/>
  <c r="A63" i="26"/>
  <c r="N62" i="26"/>
  <c r="J62" i="26"/>
  <c r="H62" i="26"/>
  <c r="G62" i="26"/>
  <c r="F62" i="26"/>
  <c r="E62" i="26"/>
  <c r="D62" i="26"/>
  <c r="B62" i="26"/>
  <c r="N61" i="26"/>
  <c r="J61" i="26"/>
  <c r="H61" i="26"/>
  <c r="G61" i="26"/>
  <c r="F61" i="26"/>
  <c r="E61" i="26"/>
  <c r="D61" i="26"/>
  <c r="B61" i="26"/>
  <c r="N60" i="26"/>
  <c r="J60" i="26"/>
  <c r="H60" i="26"/>
  <c r="G60" i="26"/>
  <c r="F60" i="26"/>
  <c r="E60" i="26"/>
  <c r="D60" i="26"/>
  <c r="B60" i="26"/>
  <c r="N59" i="26"/>
  <c r="J59" i="26"/>
  <c r="H59" i="26"/>
  <c r="G59" i="26"/>
  <c r="F59" i="26"/>
  <c r="E59" i="26"/>
  <c r="D59" i="26"/>
  <c r="B59" i="26"/>
  <c r="N58" i="26"/>
  <c r="J58" i="26"/>
  <c r="H58" i="26"/>
  <c r="G58" i="26"/>
  <c r="F58" i="26"/>
  <c r="E58" i="26"/>
  <c r="D58" i="26"/>
  <c r="B58" i="26"/>
  <c r="A58" i="26"/>
  <c r="N57" i="26"/>
  <c r="J57" i="26"/>
  <c r="H57" i="26"/>
  <c r="G57" i="26"/>
  <c r="F57" i="26"/>
  <c r="E57" i="26"/>
  <c r="D57" i="26"/>
  <c r="B57" i="26"/>
  <c r="A57" i="26"/>
  <c r="N56" i="26"/>
  <c r="J56" i="26"/>
  <c r="H56" i="26"/>
  <c r="G56" i="26"/>
  <c r="F56" i="26"/>
  <c r="E56" i="26"/>
  <c r="D56" i="26"/>
  <c r="B56" i="26"/>
  <c r="N55" i="26"/>
  <c r="J55" i="26"/>
  <c r="H55" i="26"/>
  <c r="G55" i="26"/>
  <c r="F55" i="26"/>
  <c r="E55" i="26"/>
  <c r="D55" i="26"/>
  <c r="B55" i="26"/>
  <c r="N54" i="26"/>
  <c r="J54" i="26"/>
  <c r="H54" i="26"/>
  <c r="G54" i="26"/>
  <c r="F54" i="26"/>
  <c r="E54" i="26"/>
  <c r="D54" i="26"/>
  <c r="B54" i="26"/>
  <c r="N53" i="26"/>
  <c r="J53" i="26"/>
  <c r="H53" i="26"/>
  <c r="G53" i="26"/>
  <c r="F53" i="26"/>
  <c r="E53" i="26"/>
  <c r="D53" i="26"/>
  <c r="B53" i="26"/>
  <c r="N52" i="26"/>
  <c r="J52" i="26"/>
  <c r="H52" i="26"/>
  <c r="G52" i="26"/>
  <c r="F52" i="26"/>
  <c r="E52" i="26"/>
  <c r="D52" i="26"/>
  <c r="B52" i="26"/>
  <c r="A52" i="26"/>
  <c r="N51" i="26"/>
  <c r="J51" i="26"/>
  <c r="H51" i="26"/>
  <c r="G51" i="26"/>
  <c r="F51" i="26"/>
  <c r="E51" i="26"/>
  <c r="D51" i="26"/>
  <c r="B51" i="26"/>
  <c r="N50" i="26"/>
  <c r="J50" i="26"/>
  <c r="H50" i="26"/>
  <c r="G50" i="26"/>
  <c r="F50" i="26"/>
  <c r="E50" i="26"/>
  <c r="D50" i="26"/>
  <c r="B50" i="26"/>
  <c r="N49" i="26"/>
  <c r="J49" i="26"/>
  <c r="H49" i="26"/>
  <c r="G49" i="26"/>
  <c r="F49" i="26"/>
  <c r="E49" i="26"/>
  <c r="D49" i="26"/>
  <c r="B49" i="26"/>
  <c r="N48" i="26"/>
  <c r="J48" i="26"/>
  <c r="H48" i="26"/>
  <c r="G48" i="26"/>
  <c r="F48" i="26"/>
  <c r="E48" i="26"/>
  <c r="D48" i="26"/>
  <c r="B48" i="26"/>
  <c r="N47" i="26"/>
  <c r="J47" i="26"/>
  <c r="H47" i="26"/>
  <c r="G47" i="26"/>
  <c r="F47" i="26"/>
  <c r="E47" i="26"/>
  <c r="D47" i="26"/>
  <c r="B47" i="26"/>
  <c r="N46" i="26"/>
  <c r="J46" i="26"/>
  <c r="H46" i="26"/>
  <c r="G46" i="26"/>
  <c r="F46" i="26"/>
  <c r="E46" i="26"/>
  <c r="D46" i="26"/>
  <c r="B46" i="26"/>
  <c r="A46" i="26"/>
  <c r="N45" i="26"/>
  <c r="J45" i="26"/>
  <c r="H45" i="26"/>
  <c r="G45" i="26"/>
  <c r="F45" i="26"/>
  <c r="E45" i="26"/>
  <c r="D45" i="26"/>
  <c r="B45" i="26"/>
  <c r="A45" i="26"/>
  <c r="N44" i="26"/>
  <c r="J44" i="26"/>
  <c r="H44" i="26"/>
  <c r="G44" i="26"/>
  <c r="F44" i="26"/>
  <c r="E44" i="26"/>
  <c r="D44" i="26"/>
  <c r="B44" i="26"/>
  <c r="N43" i="26"/>
  <c r="J43" i="26"/>
  <c r="H43" i="26"/>
  <c r="G43" i="26"/>
  <c r="F43" i="26"/>
  <c r="E43" i="26"/>
  <c r="D43" i="26"/>
  <c r="B43" i="26"/>
  <c r="N42" i="26"/>
  <c r="J42" i="26"/>
  <c r="H42" i="26"/>
  <c r="G42" i="26"/>
  <c r="F42" i="26"/>
  <c r="E42" i="26"/>
  <c r="D42" i="26"/>
  <c r="B42" i="26"/>
  <c r="N41" i="26"/>
  <c r="J41" i="26"/>
  <c r="H41" i="26"/>
  <c r="G41" i="26"/>
  <c r="F41" i="26"/>
  <c r="E41" i="26"/>
  <c r="D41" i="26"/>
  <c r="B41" i="26"/>
  <c r="N40" i="26"/>
  <c r="J40" i="26"/>
  <c r="H40" i="26"/>
  <c r="G40" i="26"/>
  <c r="F40" i="26"/>
  <c r="E40" i="26"/>
  <c r="D40" i="26"/>
  <c r="B40" i="26"/>
  <c r="N39" i="26"/>
  <c r="J39" i="26"/>
  <c r="H39" i="26"/>
  <c r="G39" i="26"/>
  <c r="F39" i="26"/>
  <c r="E39" i="26"/>
  <c r="D39" i="26"/>
  <c r="B39" i="26"/>
  <c r="N38" i="26"/>
  <c r="J38" i="26"/>
  <c r="H38" i="26"/>
  <c r="G38" i="26"/>
  <c r="F38" i="26"/>
  <c r="E38" i="26"/>
  <c r="D38" i="26"/>
  <c r="B38" i="26"/>
  <c r="A38" i="26"/>
  <c r="N37" i="26"/>
  <c r="J37" i="26"/>
  <c r="H37" i="26"/>
  <c r="G37" i="26"/>
  <c r="F37" i="26"/>
  <c r="E37" i="26"/>
  <c r="D37" i="26"/>
  <c r="B37" i="26"/>
  <c r="A37" i="26"/>
  <c r="N36" i="26"/>
  <c r="J36" i="26"/>
  <c r="H36" i="26"/>
  <c r="G36" i="26"/>
  <c r="F36" i="26"/>
  <c r="E36" i="26"/>
  <c r="D36" i="26"/>
  <c r="B36" i="26"/>
  <c r="A36" i="26"/>
  <c r="N35" i="26"/>
  <c r="J35" i="26"/>
  <c r="H35" i="26"/>
  <c r="G35" i="26"/>
  <c r="F35" i="26"/>
  <c r="E35" i="26"/>
  <c r="D35" i="26"/>
  <c r="B35" i="26"/>
  <c r="A35" i="26"/>
  <c r="N34" i="26"/>
  <c r="J34" i="26"/>
  <c r="H34" i="26"/>
  <c r="G34" i="26"/>
  <c r="F34" i="26"/>
  <c r="E34" i="26"/>
  <c r="D34" i="26"/>
  <c r="B34" i="26"/>
  <c r="A34" i="26"/>
  <c r="N33" i="26"/>
  <c r="J33" i="26"/>
  <c r="H33" i="26"/>
  <c r="G33" i="26"/>
  <c r="F33" i="26"/>
  <c r="E33" i="26"/>
  <c r="D33" i="26"/>
  <c r="B33" i="26"/>
  <c r="A33" i="26"/>
  <c r="N32" i="26"/>
  <c r="J32" i="26"/>
  <c r="H32" i="26"/>
  <c r="G32" i="26"/>
  <c r="F32" i="26"/>
  <c r="E32" i="26"/>
  <c r="D32" i="26"/>
  <c r="B32" i="26"/>
  <c r="A32" i="26"/>
  <c r="N31" i="26"/>
  <c r="J31" i="26"/>
  <c r="H31" i="26"/>
  <c r="G31" i="26"/>
  <c r="F31" i="26"/>
  <c r="E31" i="26"/>
  <c r="D31" i="26"/>
  <c r="B31" i="26"/>
  <c r="A31" i="26"/>
  <c r="N30" i="26"/>
  <c r="J30" i="26"/>
  <c r="H30" i="26"/>
  <c r="G30" i="26"/>
  <c r="F30" i="26"/>
  <c r="E30" i="26"/>
  <c r="D30" i="26"/>
  <c r="B30" i="26"/>
  <c r="N29" i="26"/>
  <c r="J29" i="26"/>
  <c r="H29" i="26"/>
  <c r="G29" i="26"/>
  <c r="F29" i="26"/>
  <c r="E29" i="26"/>
  <c r="D29" i="26"/>
  <c r="B29" i="26"/>
  <c r="N28" i="26"/>
  <c r="J28" i="26"/>
  <c r="H28" i="26"/>
  <c r="G28" i="26"/>
  <c r="F28" i="26"/>
  <c r="E28" i="26"/>
  <c r="D28" i="26"/>
  <c r="B28" i="26"/>
  <c r="N27" i="26"/>
  <c r="J27" i="26"/>
  <c r="H27" i="26"/>
  <c r="G27" i="26"/>
  <c r="F27" i="26"/>
  <c r="E27" i="26"/>
  <c r="D27" i="26"/>
  <c r="B27" i="26"/>
  <c r="N26" i="26"/>
  <c r="J26" i="26"/>
  <c r="H26" i="26"/>
  <c r="G26" i="26"/>
  <c r="F26" i="26"/>
  <c r="E26" i="26"/>
  <c r="D26" i="26"/>
  <c r="B26" i="26"/>
  <c r="N25" i="26"/>
  <c r="J25" i="26"/>
  <c r="H25" i="26"/>
  <c r="G25" i="26"/>
  <c r="F25" i="26"/>
  <c r="E25" i="26"/>
  <c r="D25" i="26"/>
  <c r="B25" i="26"/>
  <c r="N24" i="26"/>
  <c r="J24" i="26"/>
  <c r="H24" i="26"/>
  <c r="G24" i="26"/>
  <c r="F24" i="26"/>
  <c r="E24" i="26"/>
  <c r="D24" i="26"/>
  <c r="B24" i="26"/>
  <c r="N23" i="26"/>
  <c r="J23" i="26"/>
  <c r="H23" i="26"/>
  <c r="G23" i="26"/>
  <c r="F23" i="26"/>
  <c r="E23" i="26"/>
  <c r="D23" i="26"/>
  <c r="B23" i="26"/>
  <c r="N22" i="26"/>
  <c r="J22" i="26"/>
  <c r="H22" i="26"/>
  <c r="G22" i="26"/>
  <c r="F22" i="26"/>
  <c r="E22" i="26"/>
  <c r="D22" i="26"/>
  <c r="B22" i="26"/>
  <c r="N21" i="26"/>
  <c r="J21" i="26"/>
  <c r="H21" i="26"/>
  <c r="G21" i="26"/>
  <c r="F21" i="26"/>
  <c r="E21" i="26"/>
  <c r="D21" i="26"/>
  <c r="B21" i="26"/>
  <c r="N20" i="26"/>
  <c r="J20" i="26"/>
  <c r="H20" i="26"/>
  <c r="G20" i="26"/>
  <c r="F20" i="26"/>
  <c r="E20" i="26"/>
  <c r="D20" i="26"/>
  <c r="B20" i="26"/>
  <c r="N19" i="26"/>
  <c r="J19" i="26"/>
  <c r="H19" i="26"/>
  <c r="G19" i="26"/>
  <c r="F19" i="26"/>
  <c r="E19" i="26"/>
  <c r="D19" i="26"/>
  <c r="B19" i="26"/>
  <c r="N18" i="26"/>
  <c r="J18" i="26"/>
  <c r="H18" i="26"/>
  <c r="G18" i="26"/>
  <c r="F18" i="26"/>
  <c r="E18" i="26"/>
  <c r="D18" i="26"/>
  <c r="B18" i="26"/>
  <c r="N17" i="26"/>
  <c r="J17" i="26"/>
  <c r="H17" i="26"/>
  <c r="G17" i="26"/>
  <c r="F17" i="26"/>
  <c r="E17" i="26"/>
  <c r="D17" i="26"/>
  <c r="B17" i="26"/>
  <c r="A17" i="26"/>
  <c r="N16" i="26"/>
  <c r="J16" i="26"/>
  <c r="H16" i="26"/>
  <c r="G16" i="26"/>
  <c r="F16" i="26"/>
  <c r="E16" i="26"/>
  <c r="D16" i="26"/>
  <c r="B16" i="26"/>
  <c r="A16" i="26"/>
  <c r="N15" i="26"/>
  <c r="J15" i="26"/>
  <c r="H15" i="26"/>
  <c r="G15" i="26"/>
  <c r="F15" i="26"/>
  <c r="E15" i="26"/>
  <c r="D15" i="26"/>
  <c r="B15" i="26"/>
  <c r="A15" i="26"/>
  <c r="N14" i="26"/>
  <c r="J14" i="26"/>
  <c r="H14" i="26"/>
  <c r="G14" i="26"/>
  <c r="F14" i="26"/>
  <c r="E14" i="26"/>
  <c r="D14" i="26"/>
  <c r="B14" i="26"/>
  <c r="A14" i="26"/>
  <c r="N13" i="26"/>
  <c r="J13" i="26"/>
  <c r="H13" i="26"/>
  <c r="G13" i="26"/>
  <c r="F13" i="26"/>
  <c r="E13" i="26"/>
  <c r="D13" i="26"/>
  <c r="B13" i="26"/>
  <c r="A13" i="26"/>
  <c r="N12" i="26"/>
  <c r="J12" i="26"/>
  <c r="H12" i="26"/>
  <c r="G12" i="26"/>
  <c r="F12" i="26"/>
  <c r="E12" i="26"/>
  <c r="D12" i="26"/>
  <c r="B12" i="26"/>
  <c r="A12" i="26"/>
  <c r="N11" i="26"/>
  <c r="J11" i="26"/>
  <c r="H11" i="26"/>
  <c r="G11" i="26"/>
  <c r="F11" i="26"/>
  <c r="E11" i="26"/>
  <c r="D11" i="26"/>
  <c r="B11" i="26"/>
  <c r="A11" i="26"/>
  <c r="N10" i="26"/>
  <c r="J10" i="26"/>
  <c r="H10" i="26"/>
  <c r="G10" i="26"/>
  <c r="F10" i="26"/>
  <c r="E10" i="26"/>
  <c r="D10" i="26"/>
  <c r="B10" i="26"/>
  <c r="A10" i="26"/>
  <c r="N9" i="26"/>
  <c r="J9" i="26"/>
  <c r="H9" i="26"/>
  <c r="G9" i="26"/>
  <c r="F9" i="26"/>
  <c r="E9" i="26"/>
  <c r="D9" i="26"/>
  <c r="B9" i="26"/>
  <c r="A9" i="26"/>
  <c r="N8" i="26"/>
  <c r="J8" i="26"/>
  <c r="H8" i="26"/>
  <c r="G8" i="26"/>
  <c r="F8" i="26"/>
  <c r="E8" i="26"/>
  <c r="D8" i="26"/>
  <c r="B8" i="26"/>
  <c r="A8" i="26"/>
  <c r="N7" i="26"/>
  <c r="J7" i="26"/>
  <c r="H7" i="26"/>
  <c r="G7" i="26"/>
  <c r="F7" i="26"/>
  <c r="E7" i="26"/>
  <c r="D7" i="26"/>
  <c r="B7" i="26"/>
  <c r="A7" i="26"/>
  <c r="N6" i="26"/>
  <c r="J6" i="26"/>
  <c r="H6" i="26"/>
  <c r="G6" i="26"/>
  <c r="F6" i="26"/>
  <c r="E6" i="26"/>
  <c r="D6" i="26"/>
  <c r="B6" i="26"/>
  <c r="A6" i="26"/>
  <c r="N5" i="26"/>
  <c r="H5" i="26"/>
  <c r="G5" i="26"/>
  <c r="F5" i="26"/>
  <c r="E5" i="26"/>
  <c r="D5" i="26"/>
  <c r="B5" i="26"/>
  <c r="A5" i="26"/>
  <c r="H4" i="26"/>
  <c r="G4" i="26"/>
  <c r="F4" i="26"/>
  <c r="D4" i="26"/>
  <c r="B4" i="26"/>
  <c r="A4" i="26"/>
  <c r="N5" i="25"/>
  <c r="N6" i="25"/>
  <c r="N7" i="25"/>
  <c r="N8" i="25"/>
  <c r="N9" i="25"/>
  <c r="N10" i="25"/>
  <c r="N11" i="25"/>
  <c r="N12" i="25"/>
  <c r="N13" i="25"/>
  <c r="N14" i="25"/>
  <c r="N15" i="25"/>
  <c r="N16" i="25"/>
  <c r="N17" i="25"/>
  <c r="N18" i="25"/>
  <c r="N19" i="25"/>
  <c r="N20" i="25"/>
  <c r="N21" i="25"/>
  <c r="N22" i="25"/>
  <c r="N23" i="25"/>
  <c r="N24" i="25"/>
  <c r="N25" i="25"/>
  <c r="N26" i="25"/>
  <c r="N27" i="25"/>
  <c r="N28" i="25"/>
  <c r="N29" i="25"/>
  <c r="N30" i="25"/>
  <c r="N31" i="25"/>
  <c r="N32" i="25"/>
  <c r="N33" i="25"/>
  <c r="N34" i="25"/>
  <c r="N35" i="25"/>
  <c r="N36" i="25"/>
  <c r="N37" i="25"/>
  <c r="N38" i="25"/>
  <c r="N39" i="25"/>
  <c r="N40" i="25"/>
  <c r="N41" i="25"/>
  <c r="N42" i="25"/>
  <c r="N43" i="25"/>
  <c r="N44" i="25"/>
  <c r="N45" i="25"/>
  <c r="N46" i="25"/>
  <c r="N47" i="25"/>
  <c r="N48" i="25"/>
  <c r="N49" i="25"/>
  <c r="N50" i="25"/>
  <c r="N51" i="25"/>
  <c r="N52" i="25"/>
  <c r="N53" i="25"/>
  <c r="N54" i="25"/>
  <c r="N55" i="25"/>
  <c r="N56" i="25"/>
  <c r="N57" i="25"/>
  <c r="N58" i="25"/>
  <c r="N59" i="25"/>
  <c r="N60" i="25"/>
  <c r="N61" i="25"/>
  <c r="N62" i="25"/>
  <c r="N63" i="25"/>
  <c r="N64" i="25"/>
  <c r="N65" i="25"/>
  <c r="N66" i="25"/>
  <c r="N67" i="25"/>
  <c r="N68" i="25"/>
  <c r="N69" i="25"/>
  <c r="N70" i="25"/>
  <c r="N71" i="25"/>
  <c r="N72" i="25"/>
  <c r="N73" i="25"/>
  <c r="N74" i="25"/>
  <c r="N75" i="25"/>
  <c r="N76" i="25"/>
  <c r="N77" i="25"/>
  <c r="N78" i="25"/>
  <c r="N79" i="25"/>
  <c r="N80" i="25"/>
  <c r="N81" i="25"/>
  <c r="N82" i="25"/>
  <c r="N83" i="25"/>
  <c r="N84" i="25"/>
  <c r="N85" i="25"/>
  <c r="N86" i="25"/>
  <c r="N87" i="25"/>
  <c r="N88" i="25"/>
  <c r="N89" i="25"/>
  <c r="N90" i="25"/>
  <c r="N91" i="25"/>
  <c r="N92" i="25"/>
  <c r="N93" i="25"/>
  <c r="N94" i="25"/>
  <c r="N95" i="25"/>
  <c r="N96" i="25"/>
  <c r="N97" i="25"/>
  <c r="N98" i="25"/>
  <c r="N99" i="25"/>
  <c r="N100" i="25"/>
  <c r="N101" i="25"/>
  <c r="N102" i="25"/>
  <c r="N103" i="25"/>
  <c r="N104" i="25"/>
  <c r="N105" i="25"/>
  <c r="N106" i="25"/>
  <c r="N107" i="25"/>
  <c r="N108" i="25"/>
  <c r="N109" i="25"/>
  <c r="N110" i="25"/>
  <c r="N111" i="25"/>
  <c r="N112" i="25"/>
  <c r="N113" i="25"/>
  <c r="N114" i="25"/>
  <c r="N115" i="25"/>
  <c r="N116" i="25"/>
  <c r="N117" i="25"/>
  <c r="N118" i="25"/>
  <c r="N119" i="25"/>
  <c r="N120" i="25"/>
  <c r="N121" i="25"/>
  <c r="N122" i="25"/>
  <c r="N123" i="25"/>
  <c r="N124" i="25"/>
  <c r="N125" i="25"/>
  <c r="N126" i="25"/>
  <c r="N127" i="25"/>
  <c r="N129" i="25"/>
  <c r="N130" i="25"/>
  <c r="N131" i="25"/>
  <c r="N132" i="25"/>
  <c r="N133" i="25"/>
  <c r="N134" i="25"/>
  <c r="N135" i="25"/>
  <c r="N136" i="25"/>
  <c r="N137" i="25"/>
  <c r="N138" i="25"/>
  <c r="N139" i="25"/>
  <c r="N140" i="25"/>
  <c r="N141" i="25"/>
  <c r="N142" i="25"/>
  <c r="N143" i="25"/>
  <c r="N144" i="25"/>
  <c r="N145" i="25"/>
  <c r="N146" i="25"/>
  <c r="N147" i="25"/>
  <c r="N148" i="25"/>
  <c r="N149" i="25"/>
  <c r="N150" i="25"/>
  <c r="N151" i="25"/>
  <c r="N152" i="25"/>
  <c r="N153" i="25"/>
  <c r="N161" i="25"/>
  <c r="N164" i="25"/>
  <c r="N165" i="25"/>
  <c r="N166" i="25"/>
  <c r="N167" i="25"/>
  <c r="N168" i="25"/>
  <c r="N169" i="25"/>
  <c r="N170" i="25"/>
  <c r="N171" i="25"/>
  <c r="N172" i="25"/>
  <c r="N173" i="25"/>
  <c r="N174" i="25"/>
  <c r="N175" i="25"/>
  <c r="N176" i="25"/>
  <c r="N177" i="25"/>
  <c r="N178" i="25"/>
  <c r="N179" i="25"/>
  <c r="N180" i="25"/>
  <c r="N181" i="25"/>
  <c r="N182" i="25"/>
  <c r="N183" i="25"/>
  <c r="N184" i="25"/>
  <c r="N185" i="25"/>
  <c r="N186" i="25"/>
  <c r="N187" i="25"/>
  <c r="B5" i="23"/>
  <c r="C5" i="23"/>
  <c r="D5" i="23"/>
  <c r="B6" i="23"/>
  <c r="C6" i="23"/>
  <c r="D6" i="23"/>
  <c r="B7" i="23"/>
  <c r="C7" i="23"/>
  <c r="D7" i="23"/>
  <c r="B8" i="23"/>
  <c r="C8" i="23"/>
  <c r="D8" i="23"/>
  <c r="B9" i="23"/>
  <c r="C9" i="23"/>
  <c r="D9" i="23"/>
  <c r="B10" i="23"/>
  <c r="C10" i="23"/>
  <c r="D10" i="23"/>
  <c r="B11" i="23"/>
  <c r="C11" i="23"/>
  <c r="D11" i="23"/>
  <c r="B12" i="23"/>
  <c r="C12" i="23"/>
  <c r="D12" i="23"/>
  <c r="B13" i="23"/>
  <c r="C13" i="23"/>
  <c r="D13" i="23"/>
  <c r="B14" i="23"/>
  <c r="C14" i="23"/>
  <c r="D14" i="23"/>
  <c r="B15" i="23"/>
  <c r="C15" i="23"/>
  <c r="D15" i="23"/>
  <c r="B16" i="23"/>
  <c r="C16" i="23"/>
  <c r="D16" i="23"/>
  <c r="B17" i="23"/>
  <c r="C17" i="23"/>
  <c r="D17" i="23"/>
  <c r="B18" i="23"/>
  <c r="C18" i="23"/>
  <c r="D18" i="23"/>
  <c r="B19" i="23"/>
  <c r="C19" i="23"/>
  <c r="D19" i="23"/>
  <c r="B20" i="23"/>
  <c r="C20" i="23"/>
  <c r="D20" i="23"/>
  <c r="B21" i="23"/>
  <c r="C21" i="23"/>
  <c r="D21" i="23"/>
  <c r="B22" i="23"/>
  <c r="C22" i="23"/>
  <c r="D22" i="23"/>
  <c r="B23" i="23"/>
  <c r="C23" i="23"/>
  <c r="D23" i="23"/>
  <c r="B24" i="23"/>
  <c r="C24" i="23"/>
  <c r="D24" i="23"/>
  <c r="B25" i="23"/>
  <c r="C25" i="23"/>
  <c r="D25" i="23"/>
  <c r="B26" i="23"/>
  <c r="C26" i="23"/>
  <c r="D26" i="23"/>
  <c r="B27" i="23"/>
  <c r="C27" i="23"/>
  <c r="D27" i="23"/>
  <c r="B28" i="23"/>
  <c r="C28" i="23"/>
  <c r="D28" i="23"/>
  <c r="B29" i="23"/>
  <c r="C29" i="23"/>
  <c r="D29" i="23"/>
  <c r="B30" i="23"/>
  <c r="C30" i="23"/>
  <c r="D30" i="23"/>
  <c r="B31" i="23"/>
  <c r="C31" i="23"/>
  <c r="D31" i="23"/>
  <c r="B32" i="23"/>
  <c r="C32" i="23"/>
  <c r="D32" i="23"/>
  <c r="B33" i="23"/>
  <c r="C33" i="23"/>
  <c r="D33" i="23"/>
  <c r="B34" i="23"/>
  <c r="C34" i="23"/>
  <c r="D34" i="23"/>
  <c r="B35" i="23"/>
  <c r="C35" i="23"/>
  <c r="D35" i="23"/>
  <c r="B36" i="23"/>
  <c r="C36" i="23"/>
  <c r="D36" i="23"/>
  <c r="B37" i="23"/>
  <c r="C37" i="23"/>
  <c r="D37" i="23"/>
  <c r="B38" i="23"/>
  <c r="C38" i="23"/>
  <c r="D38" i="23"/>
  <c r="B39" i="23"/>
  <c r="C39" i="23"/>
  <c r="D39" i="23"/>
  <c r="B40" i="23"/>
  <c r="C40" i="23"/>
  <c r="D40" i="23"/>
  <c r="B41" i="23"/>
  <c r="C41" i="23"/>
  <c r="D41" i="23"/>
  <c r="B42" i="23"/>
  <c r="C42" i="23"/>
  <c r="D42" i="23"/>
  <c r="B43" i="23"/>
  <c r="C43" i="23"/>
  <c r="D43" i="23"/>
  <c r="B44" i="23"/>
  <c r="C44" i="23"/>
  <c r="D44" i="23"/>
  <c r="B45" i="23"/>
  <c r="C45" i="23"/>
  <c r="D45" i="23"/>
  <c r="B46" i="23"/>
  <c r="C46" i="23"/>
  <c r="D46" i="23"/>
  <c r="B47" i="23"/>
  <c r="C47" i="23"/>
  <c r="D47" i="23"/>
  <c r="B48" i="23"/>
  <c r="C48" i="23"/>
  <c r="D48" i="23"/>
  <c r="B49" i="23"/>
  <c r="C49" i="23"/>
  <c r="D49" i="23"/>
  <c r="B50" i="23"/>
  <c r="C50" i="23"/>
  <c r="D50" i="23"/>
  <c r="B51" i="23"/>
  <c r="C51" i="23"/>
  <c r="D51" i="23"/>
  <c r="B52" i="23"/>
  <c r="C52" i="23"/>
  <c r="D52" i="23"/>
  <c r="B53" i="23"/>
  <c r="C53" i="23"/>
  <c r="D53" i="23"/>
  <c r="B54" i="23"/>
  <c r="C54" i="23"/>
  <c r="D54" i="23"/>
  <c r="B55" i="23"/>
  <c r="C55" i="23"/>
  <c r="D55" i="23"/>
  <c r="B56" i="23"/>
  <c r="C56" i="23"/>
  <c r="D56" i="23"/>
  <c r="B57" i="23"/>
  <c r="C57" i="23"/>
  <c r="D57" i="23"/>
  <c r="B58" i="23"/>
  <c r="C58" i="23"/>
  <c r="D58" i="23"/>
  <c r="B59" i="23"/>
  <c r="C59" i="23"/>
  <c r="D59" i="23"/>
  <c r="B60" i="23"/>
  <c r="C60" i="23"/>
  <c r="D60" i="23"/>
  <c r="B61" i="23"/>
  <c r="C61" i="23"/>
  <c r="D61" i="23"/>
  <c r="B62" i="23"/>
  <c r="C62" i="23"/>
  <c r="D62" i="23"/>
  <c r="B63" i="23"/>
  <c r="C63" i="23"/>
  <c r="D63" i="23"/>
  <c r="B64" i="23"/>
  <c r="C64" i="23"/>
  <c r="D64" i="23"/>
  <c r="B65" i="23"/>
  <c r="C65" i="23"/>
  <c r="D65" i="23"/>
  <c r="B66" i="23"/>
  <c r="C66" i="23"/>
  <c r="D66" i="23"/>
  <c r="B67" i="23"/>
  <c r="C67" i="23"/>
  <c r="D67" i="23"/>
  <c r="B68" i="23"/>
  <c r="C68" i="23"/>
  <c r="D68" i="23"/>
  <c r="B69" i="23"/>
  <c r="C69" i="23"/>
  <c r="D69" i="23"/>
  <c r="B70" i="23"/>
  <c r="C70" i="23"/>
  <c r="D70" i="23"/>
  <c r="B71" i="23"/>
  <c r="C71" i="23"/>
  <c r="D71" i="23"/>
  <c r="B72" i="23"/>
  <c r="C72" i="23"/>
  <c r="D72" i="23"/>
  <c r="B73" i="23"/>
  <c r="C73" i="23"/>
  <c r="D73" i="23"/>
  <c r="B74" i="23"/>
  <c r="C74" i="23"/>
  <c r="D74" i="23"/>
  <c r="B75" i="23"/>
  <c r="C75" i="23"/>
  <c r="D75" i="23"/>
  <c r="B76" i="23"/>
  <c r="C76" i="23"/>
  <c r="D76" i="23"/>
  <c r="B77" i="23"/>
  <c r="C77" i="23"/>
  <c r="D77" i="23"/>
  <c r="B78" i="23"/>
  <c r="C78" i="23"/>
  <c r="D78" i="23"/>
  <c r="B79" i="23"/>
  <c r="C79" i="23"/>
  <c r="D79" i="23"/>
  <c r="B80" i="23"/>
  <c r="C80" i="23"/>
  <c r="D80" i="23"/>
  <c r="B81" i="23"/>
  <c r="C81" i="23"/>
  <c r="D81" i="23"/>
  <c r="B82" i="23"/>
  <c r="C82" i="23"/>
  <c r="D82" i="23"/>
  <c r="B83" i="23"/>
  <c r="C83" i="23"/>
  <c r="D83" i="23"/>
  <c r="B84" i="23"/>
  <c r="C84" i="23"/>
  <c r="D84" i="23"/>
  <c r="B85" i="23"/>
  <c r="C85" i="23"/>
  <c r="D85" i="23"/>
  <c r="B86" i="23"/>
  <c r="C86" i="23"/>
  <c r="D86" i="23"/>
  <c r="B87" i="23"/>
  <c r="C87" i="23"/>
  <c r="D87" i="23"/>
  <c r="B88" i="23"/>
  <c r="C88" i="23"/>
  <c r="D88" i="23"/>
  <c r="B89" i="23"/>
  <c r="C89" i="23"/>
  <c r="D89" i="23"/>
  <c r="B90" i="23"/>
  <c r="C90" i="23"/>
  <c r="D90" i="23"/>
  <c r="B91" i="23"/>
  <c r="C91" i="23"/>
  <c r="D91" i="23"/>
  <c r="B92" i="23"/>
  <c r="C92" i="23"/>
  <c r="D92" i="23"/>
  <c r="B93" i="23"/>
  <c r="C93" i="23"/>
  <c r="D93" i="23"/>
  <c r="B94" i="23"/>
  <c r="C94" i="23"/>
  <c r="D94" i="23"/>
  <c r="B95" i="23"/>
  <c r="C95" i="23"/>
  <c r="D95" i="23"/>
  <c r="B96" i="23"/>
  <c r="C96" i="23"/>
  <c r="D96" i="23"/>
  <c r="B97" i="23"/>
  <c r="C97" i="23"/>
  <c r="D97" i="23"/>
  <c r="B98" i="23"/>
  <c r="C98" i="23"/>
  <c r="D98" i="23"/>
  <c r="B99" i="23"/>
  <c r="C99" i="23"/>
  <c r="D99" i="23"/>
  <c r="B100" i="23"/>
  <c r="C100" i="23"/>
  <c r="D100" i="23"/>
  <c r="B101" i="23"/>
  <c r="C101" i="23"/>
  <c r="D101" i="23"/>
  <c r="B102" i="23"/>
  <c r="C102" i="23"/>
  <c r="D102" i="23"/>
  <c r="B103" i="23"/>
  <c r="C103" i="23"/>
  <c r="D103" i="23"/>
  <c r="B104" i="23"/>
  <c r="C104" i="23"/>
  <c r="D104" i="23"/>
  <c r="B105" i="23"/>
  <c r="C105" i="23"/>
  <c r="D105" i="23"/>
  <c r="B106" i="23"/>
  <c r="C106" i="23"/>
  <c r="D106" i="23"/>
  <c r="B107" i="23"/>
  <c r="C107" i="23"/>
  <c r="D107" i="23"/>
  <c r="B108" i="23"/>
  <c r="C108" i="23"/>
  <c r="D108" i="23"/>
  <c r="B109" i="23"/>
  <c r="C109" i="23"/>
  <c r="D109" i="23"/>
  <c r="B110" i="23"/>
  <c r="C110" i="23"/>
  <c r="D110" i="23"/>
  <c r="B111" i="23"/>
  <c r="C111" i="23"/>
  <c r="D111" i="23"/>
  <c r="B112" i="23"/>
  <c r="C112" i="23"/>
  <c r="D112" i="23"/>
  <c r="B113" i="23"/>
  <c r="C113" i="23"/>
  <c r="D113" i="23"/>
  <c r="B114" i="23"/>
  <c r="C114" i="23"/>
  <c r="D114" i="23"/>
  <c r="B115" i="23"/>
  <c r="C115" i="23"/>
  <c r="D115" i="23"/>
  <c r="B116" i="23"/>
  <c r="C116" i="23"/>
  <c r="D116" i="23"/>
  <c r="B117" i="23"/>
  <c r="C117" i="23"/>
  <c r="D117" i="23"/>
  <c r="B118" i="23"/>
  <c r="C118" i="23"/>
  <c r="D118" i="23"/>
  <c r="B119" i="23"/>
  <c r="C119" i="23"/>
  <c r="D119" i="23"/>
  <c r="B120" i="23"/>
  <c r="C120" i="23"/>
  <c r="D120" i="23"/>
  <c r="B121" i="23"/>
  <c r="C121" i="23"/>
  <c r="D121" i="23"/>
  <c r="B122" i="23"/>
  <c r="C122" i="23"/>
  <c r="D122" i="23"/>
  <c r="B123" i="23"/>
  <c r="C123" i="23"/>
  <c r="D123" i="23"/>
  <c r="B124" i="23"/>
  <c r="C124" i="23"/>
  <c r="D124" i="23"/>
  <c r="B125" i="23"/>
  <c r="C125" i="23"/>
  <c r="D125" i="23"/>
  <c r="B126" i="23"/>
  <c r="C126" i="23"/>
  <c r="D126" i="23"/>
  <c r="B127" i="23"/>
  <c r="C127" i="23"/>
  <c r="D127" i="23"/>
  <c r="B129" i="23"/>
  <c r="C129" i="23"/>
  <c r="D129" i="23"/>
  <c r="B130" i="23"/>
  <c r="C130" i="23"/>
  <c r="D130" i="23"/>
  <c r="B131" i="23"/>
  <c r="C131" i="23"/>
  <c r="D131" i="23"/>
  <c r="B132" i="23"/>
  <c r="C132" i="23"/>
  <c r="D132" i="23"/>
  <c r="B133" i="23"/>
  <c r="C133" i="23"/>
  <c r="D133" i="23"/>
  <c r="B134" i="23"/>
  <c r="C134" i="23"/>
  <c r="D134" i="23"/>
  <c r="B135" i="23"/>
  <c r="C135" i="23"/>
  <c r="D135" i="23"/>
  <c r="B136" i="23"/>
  <c r="C136" i="23"/>
  <c r="D136" i="23"/>
  <c r="B137" i="23"/>
  <c r="C137" i="23"/>
  <c r="D137" i="23"/>
  <c r="B138" i="23"/>
  <c r="C138" i="23"/>
  <c r="D138" i="23"/>
  <c r="B139" i="23"/>
  <c r="C139" i="23"/>
  <c r="D139" i="23"/>
  <c r="B140" i="23"/>
  <c r="C140" i="23"/>
  <c r="D140" i="23"/>
  <c r="B141" i="23"/>
  <c r="C141" i="23"/>
  <c r="D141" i="23"/>
  <c r="B142" i="23"/>
  <c r="C142" i="23"/>
  <c r="D142" i="23"/>
  <c r="B143" i="23"/>
  <c r="C143" i="23"/>
  <c r="D143" i="23"/>
  <c r="B144" i="23"/>
  <c r="C144" i="23"/>
  <c r="D144" i="23"/>
  <c r="B145" i="23"/>
  <c r="C145" i="23"/>
  <c r="D145" i="23"/>
  <c r="B146" i="23"/>
  <c r="C146" i="23"/>
  <c r="D146" i="23"/>
  <c r="B147" i="23"/>
  <c r="C147" i="23"/>
  <c r="D147" i="23"/>
  <c r="B148" i="23"/>
  <c r="C148" i="23"/>
  <c r="D148" i="23"/>
  <c r="B149" i="23"/>
  <c r="C149" i="23"/>
  <c r="D149" i="23"/>
  <c r="B150" i="23"/>
  <c r="C150" i="23"/>
  <c r="D150" i="23"/>
  <c r="B151" i="23"/>
  <c r="C151" i="23"/>
  <c r="D151" i="23"/>
  <c r="B152" i="23"/>
  <c r="C152" i="23"/>
  <c r="D152" i="23"/>
  <c r="B153" i="23"/>
  <c r="C153" i="23"/>
  <c r="D153" i="23"/>
  <c r="B161" i="23"/>
  <c r="C161" i="23"/>
  <c r="D161" i="23"/>
  <c r="B164" i="23"/>
  <c r="C164" i="23"/>
  <c r="D164" i="23"/>
  <c r="B165" i="23"/>
  <c r="C165" i="23"/>
  <c r="D165" i="23"/>
  <c r="B166" i="23"/>
  <c r="C166" i="23"/>
  <c r="D166" i="23"/>
  <c r="B167" i="23"/>
  <c r="C167" i="23"/>
  <c r="D167" i="23"/>
  <c r="B168" i="23"/>
  <c r="C168" i="23"/>
  <c r="D168" i="23"/>
  <c r="B169" i="23"/>
  <c r="C169" i="23"/>
  <c r="D169" i="23"/>
  <c r="B170" i="23"/>
  <c r="C170" i="23"/>
  <c r="D170" i="23"/>
  <c r="B171" i="23"/>
  <c r="C171" i="23"/>
  <c r="D171" i="23"/>
  <c r="B172" i="23"/>
  <c r="C172" i="23"/>
  <c r="D172" i="23"/>
  <c r="B173" i="23"/>
  <c r="C173" i="23"/>
  <c r="D173" i="23"/>
  <c r="B174" i="23"/>
  <c r="C174" i="23"/>
  <c r="D174" i="23"/>
  <c r="B175" i="23"/>
  <c r="C175" i="23"/>
  <c r="D175" i="23"/>
  <c r="B176" i="23"/>
  <c r="C176" i="23"/>
  <c r="D176" i="23"/>
  <c r="B177" i="23"/>
  <c r="C177" i="23"/>
  <c r="D177" i="23"/>
  <c r="B178" i="23"/>
  <c r="C178" i="23"/>
  <c r="D178" i="23"/>
  <c r="B179" i="23"/>
  <c r="C179" i="23"/>
  <c r="D179" i="23"/>
  <c r="B180" i="23"/>
  <c r="C180" i="23"/>
  <c r="D180" i="23"/>
  <c r="B181" i="23"/>
  <c r="C181" i="23"/>
  <c r="D181" i="23"/>
  <c r="B182" i="23"/>
  <c r="C182" i="23"/>
  <c r="D182" i="23"/>
  <c r="B183" i="23"/>
  <c r="C183" i="23"/>
  <c r="D183" i="23"/>
  <c r="B184" i="23"/>
  <c r="C184" i="23"/>
  <c r="D184" i="23"/>
  <c r="B185" i="23"/>
  <c r="C185" i="23"/>
  <c r="D185" i="23"/>
  <c r="B186" i="23"/>
  <c r="C186" i="23"/>
  <c r="D186" i="23"/>
  <c r="B187" i="23"/>
  <c r="C187" i="23"/>
  <c r="D187" i="23"/>
  <c r="C4" i="23"/>
  <c r="B4" i="23"/>
  <c r="A11" i="25"/>
  <c r="B11" i="25"/>
  <c r="D11" i="25"/>
  <c r="E11" i="25"/>
  <c r="F11" i="25"/>
  <c r="G11" i="25"/>
  <c r="H11" i="25"/>
  <c r="J11" i="25"/>
  <c r="A12" i="25"/>
  <c r="B12" i="25"/>
  <c r="D12" i="25"/>
  <c r="E12" i="25"/>
  <c r="F12" i="25"/>
  <c r="G12" i="25"/>
  <c r="H12" i="25"/>
  <c r="J12" i="25"/>
  <c r="A13" i="25"/>
  <c r="B13" i="25"/>
  <c r="D13" i="25"/>
  <c r="E13" i="25"/>
  <c r="F13" i="25"/>
  <c r="G13" i="25"/>
  <c r="H13" i="25"/>
  <c r="J13" i="25"/>
  <c r="A14" i="25"/>
  <c r="B14" i="25"/>
  <c r="D14" i="25"/>
  <c r="E14" i="25"/>
  <c r="F14" i="25"/>
  <c r="G14" i="25"/>
  <c r="H14" i="25"/>
  <c r="J14" i="25"/>
  <c r="A15" i="25"/>
  <c r="B15" i="25"/>
  <c r="D15" i="25"/>
  <c r="E15" i="25"/>
  <c r="F15" i="25"/>
  <c r="G15" i="25"/>
  <c r="H15" i="25"/>
  <c r="J15" i="25"/>
  <c r="A16" i="25"/>
  <c r="B16" i="25"/>
  <c r="D16" i="25"/>
  <c r="E16" i="25"/>
  <c r="F16" i="25"/>
  <c r="G16" i="25"/>
  <c r="H16" i="25"/>
  <c r="J16" i="25"/>
  <c r="A17" i="25"/>
  <c r="B17" i="25"/>
  <c r="D17" i="25"/>
  <c r="E17" i="25"/>
  <c r="F17" i="25"/>
  <c r="G17" i="25"/>
  <c r="H17" i="25"/>
  <c r="J17" i="25"/>
  <c r="B18" i="25"/>
  <c r="D18" i="25"/>
  <c r="E18" i="25"/>
  <c r="F18" i="25"/>
  <c r="G18" i="25"/>
  <c r="H18" i="25"/>
  <c r="J18" i="25"/>
  <c r="B19" i="25"/>
  <c r="D19" i="25"/>
  <c r="E19" i="25"/>
  <c r="F19" i="25"/>
  <c r="G19" i="25"/>
  <c r="H19" i="25"/>
  <c r="J19" i="25"/>
  <c r="B20" i="25"/>
  <c r="D20" i="25"/>
  <c r="E20" i="25"/>
  <c r="F20" i="25"/>
  <c r="G20" i="25"/>
  <c r="H20" i="25"/>
  <c r="J20" i="25"/>
  <c r="B21" i="25"/>
  <c r="D21" i="25"/>
  <c r="E21" i="25"/>
  <c r="F21" i="25"/>
  <c r="G21" i="25"/>
  <c r="H21" i="25"/>
  <c r="J21" i="25"/>
  <c r="B22" i="25"/>
  <c r="D22" i="25"/>
  <c r="E22" i="25"/>
  <c r="F22" i="25"/>
  <c r="G22" i="25"/>
  <c r="H22" i="25"/>
  <c r="J22" i="25"/>
  <c r="B23" i="25"/>
  <c r="D23" i="25"/>
  <c r="E23" i="25"/>
  <c r="F23" i="25"/>
  <c r="G23" i="25"/>
  <c r="H23" i="25"/>
  <c r="J23" i="25"/>
  <c r="B24" i="25"/>
  <c r="D24" i="25"/>
  <c r="E24" i="25"/>
  <c r="F24" i="25"/>
  <c r="G24" i="25"/>
  <c r="H24" i="25"/>
  <c r="J24" i="25"/>
  <c r="B25" i="25"/>
  <c r="D25" i="25"/>
  <c r="E25" i="25"/>
  <c r="F25" i="25"/>
  <c r="G25" i="25"/>
  <c r="H25" i="25"/>
  <c r="J25" i="25"/>
  <c r="B26" i="25"/>
  <c r="D26" i="25"/>
  <c r="E26" i="25"/>
  <c r="F26" i="25"/>
  <c r="G26" i="25"/>
  <c r="H26" i="25"/>
  <c r="J26" i="25"/>
  <c r="B27" i="25"/>
  <c r="D27" i="25"/>
  <c r="E27" i="25"/>
  <c r="F27" i="25"/>
  <c r="G27" i="25"/>
  <c r="H27" i="25"/>
  <c r="J27" i="25"/>
  <c r="B28" i="25"/>
  <c r="D28" i="25"/>
  <c r="E28" i="25"/>
  <c r="F28" i="25"/>
  <c r="G28" i="25"/>
  <c r="H28" i="25"/>
  <c r="J28" i="25"/>
  <c r="B29" i="25"/>
  <c r="D29" i="25"/>
  <c r="E29" i="25"/>
  <c r="F29" i="25"/>
  <c r="G29" i="25"/>
  <c r="H29" i="25"/>
  <c r="J29" i="25"/>
  <c r="B30" i="25"/>
  <c r="D30" i="25"/>
  <c r="E30" i="25"/>
  <c r="F30" i="25"/>
  <c r="G30" i="25"/>
  <c r="H30" i="25"/>
  <c r="J30" i="25"/>
  <c r="A31" i="25"/>
  <c r="B31" i="25"/>
  <c r="D31" i="25"/>
  <c r="E31" i="25"/>
  <c r="F31" i="25"/>
  <c r="G31" i="25"/>
  <c r="H31" i="25"/>
  <c r="J31" i="25"/>
  <c r="A32" i="25"/>
  <c r="B32" i="25"/>
  <c r="D32" i="25"/>
  <c r="E32" i="25"/>
  <c r="F32" i="25"/>
  <c r="G32" i="25"/>
  <c r="H32" i="25"/>
  <c r="J32" i="25"/>
  <c r="A33" i="25"/>
  <c r="B33" i="25"/>
  <c r="D33" i="25"/>
  <c r="E33" i="25"/>
  <c r="F33" i="25"/>
  <c r="G33" i="25"/>
  <c r="H33" i="25"/>
  <c r="J33" i="25"/>
  <c r="A34" i="25"/>
  <c r="B34" i="25"/>
  <c r="D34" i="25"/>
  <c r="E34" i="25"/>
  <c r="F34" i="25"/>
  <c r="G34" i="25"/>
  <c r="H34" i="25"/>
  <c r="J34" i="25"/>
  <c r="A35" i="25"/>
  <c r="B35" i="25"/>
  <c r="D35" i="25"/>
  <c r="E35" i="25"/>
  <c r="F35" i="25"/>
  <c r="G35" i="25"/>
  <c r="H35" i="25"/>
  <c r="J35" i="25"/>
  <c r="A36" i="25"/>
  <c r="B36" i="25"/>
  <c r="D36" i="25"/>
  <c r="E36" i="25"/>
  <c r="F36" i="25"/>
  <c r="G36" i="25"/>
  <c r="H36" i="25"/>
  <c r="J36" i="25"/>
  <c r="A37" i="25"/>
  <c r="B37" i="25"/>
  <c r="D37" i="25"/>
  <c r="E37" i="25"/>
  <c r="F37" i="25"/>
  <c r="G37" i="25"/>
  <c r="H37" i="25"/>
  <c r="J37" i="25"/>
  <c r="A38" i="25"/>
  <c r="B38" i="25"/>
  <c r="D38" i="25"/>
  <c r="E38" i="25"/>
  <c r="F38" i="25"/>
  <c r="G38" i="25"/>
  <c r="H38" i="25"/>
  <c r="J38" i="25"/>
  <c r="B39" i="25"/>
  <c r="D39" i="25"/>
  <c r="E39" i="25"/>
  <c r="F39" i="25"/>
  <c r="G39" i="25"/>
  <c r="H39" i="25"/>
  <c r="J39" i="25"/>
  <c r="B40" i="25"/>
  <c r="D40" i="25"/>
  <c r="E40" i="25"/>
  <c r="F40" i="25"/>
  <c r="G40" i="25"/>
  <c r="H40" i="25"/>
  <c r="J40" i="25"/>
  <c r="B41" i="25"/>
  <c r="D41" i="25"/>
  <c r="E41" i="25"/>
  <c r="F41" i="25"/>
  <c r="G41" i="25"/>
  <c r="H41" i="25"/>
  <c r="J41" i="25"/>
  <c r="B42" i="25"/>
  <c r="D42" i="25"/>
  <c r="E42" i="25"/>
  <c r="F42" i="25"/>
  <c r="G42" i="25"/>
  <c r="H42" i="25"/>
  <c r="J42" i="25"/>
  <c r="B43" i="25"/>
  <c r="D43" i="25"/>
  <c r="E43" i="25"/>
  <c r="F43" i="25"/>
  <c r="G43" i="25"/>
  <c r="H43" i="25"/>
  <c r="J43" i="25"/>
  <c r="B44" i="25"/>
  <c r="D44" i="25"/>
  <c r="E44" i="25"/>
  <c r="F44" i="25"/>
  <c r="G44" i="25"/>
  <c r="H44" i="25"/>
  <c r="J44" i="25"/>
  <c r="A45" i="25"/>
  <c r="B45" i="25"/>
  <c r="D45" i="25"/>
  <c r="E45" i="25"/>
  <c r="F45" i="25"/>
  <c r="G45" i="25"/>
  <c r="H45" i="25"/>
  <c r="J45" i="25"/>
  <c r="A46" i="25"/>
  <c r="B46" i="25"/>
  <c r="D46" i="25"/>
  <c r="E46" i="25"/>
  <c r="F46" i="25"/>
  <c r="G46" i="25"/>
  <c r="H46" i="25"/>
  <c r="J46" i="25"/>
  <c r="B47" i="25"/>
  <c r="D47" i="25"/>
  <c r="E47" i="25"/>
  <c r="F47" i="25"/>
  <c r="G47" i="25"/>
  <c r="H47" i="25"/>
  <c r="J47" i="25"/>
  <c r="B48" i="25"/>
  <c r="D48" i="25"/>
  <c r="E48" i="25"/>
  <c r="F48" i="25"/>
  <c r="G48" i="25"/>
  <c r="H48" i="25"/>
  <c r="J48" i="25"/>
  <c r="B49" i="25"/>
  <c r="D49" i="25"/>
  <c r="E49" i="25"/>
  <c r="F49" i="25"/>
  <c r="G49" i="25"/>
  <c r="H49" i="25"/>
  <c r="J49" i="25"/>
  <c r="B50" i="25"/>
  <c r="D50" i="25"/>
  <c r="E50" i="25"/>
  <c r="F50" i="25"/>
  <c r="G50" i="25"/>
  <c r="H50" i="25"/>
  <c r="J50" i="25"/>
  <c r="B51" i="25"/>
  <c r="D51" i="25"/>
  <c r="E51" i="25"/>
  <c r="F51" i="25"/>
  <c r="G51" i="25"/>
  <c r="H51" i="25"/>
  <c r="J51" i="25"/>
  <c r="A52" i="25"/>
  <c r="B52" i="25"/>
  <c r="D52" i="25"/>
  <c r="E52" i="25"/>
  <c r="F52" i="25"/>
  <c r="G52" i="25"/>
  <c r="H52" i="25"/>
  <c r="J52" i="25"/>
  <c r="B53" i="25"/>
  <c r="D53" i="25"/>
  <c r="E53" i="25"/>
  <c r="F53" i="25"/>
  <c r="G53" i="25"/>
  <c r="H53" i="25"/>
  <c r="J53" i="25"/>
  <c r="B54" i="25"/>
  <c r="D54" i="25"/>
  <c r="E54" i="25"/>
  <c r="F54" i="25"/>
  <c r="G54" i="25"/>
  <c r="H54" i="25"/>
  <c r="J54" i="25"/>
  <c r="B55" i="25"/>
  <c r="D55" i="25"/>
  <c r="E55" i="25"/>
  <c r="F55" i="25"/>
  <c r="G55" i="25"/>
  <c r="H55" i="25"/>
  <c r="J55" i="25"/>
  <c r="B56" i="25"/>
  <c r="D56" i="25"/>
  <c r="E56" i="25"/>
  <c r="F56" i="25"/>
  <c r="G56" i="25"/>
  <c r="H56" i="25"/>
  <c r="J56" i="25"/>
  <c r="A57" i="25"/>
  <c r="B57" i="25"/>
  <c r="D57" i="25"/>
  <c r="E57" i="25"/>
  <c r="F57" i="25"/>
  <c r="G57" i="25"/>
  <c r="H57" i="25"/>
  <c r="J57" i="25"/>
  <c r="A58" i="25"/>
  <c r="B58" i="25"/>
  <c r="D58" i="25"/>
  <c r="E58" i="25"/>
  <c r="F58" i="25"/>
  <c r="G58" i="25"/>
  <c r="H58" i="25"/>
  <c r="J58" i="25"/>
  <c r="B59" i="25"/>
  <c r="D59" i="25"/>
  <c r="E59" i="25"/>
  <c r="F59" i="25"/>
  <c r="G59" i="25"/>
  <c r="H59" i="25"/>
  <c r="J59" i="25"/>
  <c r="B60" i="25"/>
  <c r="D60" i="25"/>
  <c r="E60" i="25"/>
  <c r="F60" i="25"/>
  <c r="G60" i="25"/>
  <c r="H60" i="25"/>
  <c r="J60" i="25"/>
  <c r="B61" i="25"/>
  <c r="D61" i="25"/>
  <c r="E61" i="25"/>
  <c r="F61" i="25"/>
  <c r="G61" i="25"/>
  <c r="H61" i="25"/>
  <c r="J61" i="25"/>
  <c r="B62" i="25"/>
  <c r="D62" i="25"/>
  <c r="E62" i="25"/>
  <c r="F62" i="25"/>
  <c r="G62" i="25"/>
  <c r="H62" i="25"/>
  <c r="J62" i="25"/>
  <c r="A63" i="25"/>
  <c r="B63" i="25"/>
  <c r="D63" i="25"/>
  <c r="E63" i="25"/>
  <c r="F63" i="25"/>
  <c r="G63" i="25"/>
  <c r="H63" i="25"/>
  <c r="J63" i="25"/>
  <c r="A64" i="25"/>
  <c r="B64" i="25"/>
  <c r="D64" i="25"/>
  <c r="E64" i="25"/>
  <c r="F64" i="25"/>
  <c r="G64" i="25"/>
  <c r="H64" i="25"/>
  <c r="J64" i="25"/>
  <c r="A65" i="25"/>
  <c r="B65" i="25"/>
  <c r="D65" i="25"/>
  <c r="E65" i="25"/>
  <c r="F65" i="25"/>
  <c r="G65" i="25"/>
  <c r="H65" i="25"/>
  <c r="J65" i="25"/>
  <c r="A66" i="25"/>
  <c r="B66" i="25"/>
  <c r="D66" i="25"/>
  <c r="E66" i="25"/>
  <c r="F66" i="25"/>
  <c r="G66" i="25"/>
  <c r="H66" i="25"/>
  <c r="J66" i="25"/>
  <c r="A67" i="25"/>
  <c r="B67" i="25"/>
  <c r="D67" i="25"/>
  <c r="E67" i="25"/>
  <c r="F67" i="25"/>
  <c r="G67" i="25"/>
  <c r="H67" i="25"/>
  <c r="J67" i="25"/>
  <c r="A68" i="25"/>
  <c r="B68" i="25"/>
  <c r="D68" i="25"/>
  <c r="E68" i="25"/>
  <c r="F68" i="25"/>
  <c r="G68" i="25"/>
  <c r="H68" i="25"/>
  <c r="J68" i="25"/>
  <c r="A69" i="25"/>
  <c r="B69" i="25"/>
  <c r="D69" i="25"/>
  <c r="E69" i="25"/>
  <c r="F69" i="25"/>
  <c r="G69" i="25"/>
  <c r="H69" i="25"/>
  <c r="J69" i="25"/>
  <c r="A70" i="25"/>
  <c r="B70" i="25"/>
  <c r="D70" i="25"/>
  <c r="E70" i="25"/>
  <c r="F70" i="25"/>
  <c r="G70" i="25"/>
  <c r="H70" i="25"/>
  <c r="J70" i="25"/>
  <c r="A71" i="25"/>
  <c r="B71" i="25"/>
  <c r="D71" i="25"/>
  <c r="E71" i="25"/>
  <c r="F71" i="25"/>
  <c r="G71" i="25"/>
  <c r="H71" i="25"/>
  <c r="J71" i="25"/>
  <c r="B72" i="25"/>
  <c r="D72" i="25"/>
  <c r="E72" i="25"/>
  <c r="F72" i="25"/>
  <c r="G72" i="25"/>
  <c r="H72" i="25"/>
  <c r="J72" i="25"/>
  <c r="B73" i="25"/>
  <c r="D73" i="25"/>
  <c r="E73" i="25"/>
  <c r="F73" i="25"/>
  <c r="G73" i="25"/>
  <c r="H73" i="25"/>
  <c r="J73" i="25"/>
  <c r="B74" i="25"/>
  <c r="D74" i="25"/>
  <c r="E74" i="25"/>
  <c r="F74" i="25"/>
  <c r="G74" i="25"/>
  <c r="H74" i="25"/>
  <c r="J74" i="25"/>
  <c r="B75" i="25"/>
  <c r="D75" i="25"/>
  <c r="E75" i="25"/>
  <c r="F75" i="25"/>
  <c r="G75" i="25"/>
  <c r="H75" i="25"/>
  <c r="J75" i="25"/>
  <c r="B76" i="25"/>
  <c r="D76" i="25"/>
  <c r="E76" i="25"/>
  <c r="F76" i="25"/>
  <c r="G76" i="25"/>
  <c r="H76" i="25"/>
  <c r="J76" i="25"/>
  <c r="B77" i="25"/>
  <c r="D77" i="25"/>
  <c r="E77" i="25"/>
  <c r="F77" i="25"/>
  <c r="G77" i="25"/>
  <c r="H77" i="25"/>
  <c r="J77" i="25"/>
  <c r="B78" i="25"/>
  <c r="D78" i="25"/>
  <c r="E78" i="25"/>
  <c r="F78" i="25"/>
  <c r="G78" i="25"/>
  <c r="H78" i="25"/>
  <c r="J78" i="25"/>
  <c r="B79" i="25"/>
  <c r="D79" i="25"/>
  <c r="E79" i="25"/>
  <c r="F79" i="25"/>
  <c r="G79" i="25"/>
  <c r="H79" i="25"/>
  <c r="J79" i="25"/>
  <c r="B80" i="25"/>
  <c r="D80" i="25"/>
  <c r="E80" i="25"/>
  <c r="F80" i="25"/>
  <c r="G80" i="25"/>
  <c r="H80" i="25"/>
  <c r="J80" i="25"/>
  <c r="B81" i="25"/>
  <c r="D81" i="25"/>
  <c r="E81" i="25"/>
  <c r="F81" i="25"/>
  <c r="G81" i="25"/>
  <c r="H81" i="25"/>
  <c r="J81" i="25"/>
  <c r="A82" i="25"/>
  <c r="B82" i="25"/>
  <c r="D82" i="25"/>
  <c r="E82" i="25"/>
  <c r="F82" i="25"/>
  <c r="G82" i="25"/>
  <c r="H82" i="25"/>
  <c r="J82" i="25"/>
  <c r="B83" i="25"/>
  <c r="D83" i="25"/>
  <c r="E83" i="25"/>
  <c r="F83" i="25"/>
  <c r="G83" i="25"/>
  <c r="H83" i="25"/>
  <c r="J83" i="25"/>
  <c r="B84" i="25"/>
  <c r="D84" i="25"/>
  <c r="E84" i="25"/>
  <c r="F84" i="25"/>
  <c r="G84" i="25"/>
  <c r="H84" i="25"/>
  <c r="J84" i="25"/>
  <c r="B85" i="25"/>
  <c r="D85" i="25"/>
  <c r="E85" i="25"/>
  <c r="F85" i="25"/>
  <c r="G85" i="25"/>
  <c r="H85" i="25"/>
  <c r="J85" i="25"/>
  <c r="B86" i="25"/>
  <c r="D86" i="25"/>
  <c r="E86" i="25"/>
  <c r="F86" i="25"/>
  <c r="G86" i="25"/>
  <c r="H86" i="25"/>
  <c r="J86" i="25"/>
  <c r="B87" i="25"/>
  <c r="D87" i="25"/>
  <c r="E87" i="25"/>
  <c r="F87" i="25"/>
  <c r="G87" i="25"/>
  <c r="H87" i="25"/>
  <c r="J87" i="25"/>
  <c r="B88" i="25"/>
  <c r="D88" i="25"/>
  <c r="E88" i="25"/>
  <c r="F88" i="25"/>
  <c r="G88" i="25"/>
  <c r="H88" i="25"/>
  <c r="J88" i="25"/>
  <c r="B89" i="25"/>
  <c r="D89" i="25"/>
  <c r="E89" i="25"/>
  <c r="F89" i="25"/>
  <c r="G89" i="25"/>
  <c r="H89" i="25"/>
  <c r="J89" i="25"/>
  <c r="B90" i="25"/>
  <c r="D90" i="25"/>
  <c r="E90" i="25"/>
  <c r="F90" i="25"/>
  <c r="G90" i="25"/>
  <c r="H90" i="25"/>
  <c r="J90" i="25"/>
  <c r="B91" i="25"/>
  <c r="D91" i="25"/>
  <c r="E91" i="25"/>
  <c r="F91" i="25"/>
  <c r="G91" i="25"/>
  <c r="H91" i="25"/>
  <c r="J91" i="25"/>
  <c r="B92" i="25"/>
  <c r="D92" i="25"/>
  <c r="E92" i="25"/>
  <c r="F92" i="25"/>
  <c r="G92" i="25"/>
  <c r="H92" i="25"/>
  <c r="J92" i="25"/>
  <c r="B93" i="25"/>
  <c r="D93" i="25"/>
  <c r="E93" i="25"/>
  <c r="F93" i="25"/>
  <c r="G93" i="25"/>
  <c r="H93" i="25"/>
  <c r="J93" i="25"/>
  <c r="B94" i="25"/>
  <c r="D94" i="25"/>
  <c r="E94" i="25"/>
  <c r="F94" i="25"/>
  <c r="G94" i="25"/>
  <c r="H94" i="25"/>
  <c r="J94" i="25"/>
  <c r="A95" i="25"/>
  <c r="B95" i="25"/>
  <c r="D95" i="25"/>
  <c r="E95" i="25"/>
  <c r="F95" i="25"/>
  <c r="G95" i="25"/>
  <c r="H95" i="25"/>
  <c r="J95" i="25"/>
  <c r="A96" i="25"/>
  <c r="B96" i="25"/>
  <c r="D96" i="25"/>
  <c r="E96" i="25"/>
  <c r="F96" i="25"/>
  <c r="G96" i="25"/>
  <c r="H96" i="25"/>
  <c r="J96" i="25"/>
  <c r="A97" i="25"/>
  <c r="B97" i="25"/>
  <c r="D97" i="25"/>
  <c r="E97" i="25"/>
  <c r="F97" i="25"/>
  <c r="G97" i="25"/>
  <c r="H97" i="25"/>
  <c r="J97" i="25"/>
  <c r="A98" i="25"/>
  <c r="B98" i="25"/>
  <c r="D98" i="25"/>
  <c r="E98" i="25"/>
  <c r="F98" i="25"/>
  <c r="G98" i="25"/>
  <c r="H98" i="25"/>
  <c r="J98" i="25"/>
  <c r="B99" i="25"/>
  <c r="D99" i="25"/>
  <c r="E99" i="25"/>
  <c r="F99" i="25"/>
  <c r="G99" i="25"/>
  <c r="H99" i="25"/>
  <c r="J99" i="25"/>
  <c r="B100" i="25"/>
  <c r="D100" i="25"/>
  <c r="E100" i="25"/>
  <c r="F100" i="25"/>
  <c r="G100" i="25"/>
  <c r="H100" i="25"/>
  <c r="J100" i="25"/>
  <c r="B101" i="25"/>
  <c r="D101" i="25"/>
  <c r="E101" i="25"/>
  <c r="F101" i="25"/>
  <c r="G101" i="25"/>
  <c r="H101" i="25"/>
  <c r="J101" i="25"/>
  <c r="B102" i="25"/>
  <c r="D102" i="25"/>
  <c r="E102" i="25"/>
  <c r="F102" i="25"/>
  <c r="G102" i="25"/>
  <c r="H102" i="25"/>
  <c r="J102" i="25"/>
  <c r="B103" i="25"/>
  <c r="D103" i="25"/>
  <c r="E103" i="25"/>
  <c r="F103" i="25"/>
  <c r="G103" i="25"/>
  <c r="H103" i="25"/>
  <c r="J103" i="25"/>
  <c r="B104" i="25"/>
  <c r="D104" i="25"/>
  <c r="E104" i="25"/>
  <c r="F104" i="25"/>
  <c r="G104" i="25"/>
  <c r="H104" i="25"/>
  <c r="J104" i="25"/>
  <c r="B105" i="25"/>
  <c r="D105" i="25"/>
  <c r="E105" i="25"/>
  <c r="F105" i="25"/>
  <c r="G105" i="25"/>
  <c r="H105" i="25"/>
  <c r="J105" i="25"/>
  <c r="B106" i="25"/>
  <c r="D106" i="25"/>
  <c r="E106" i="25"/>
  <c r="F106" i="25"/>
  <c r="G106" i="25"/>
  <c r="H106" i="25"/>
  <c r="J106" i="25"/>
  <c r="B107" i="25"/>
  <c r="D107" i="25"/>
  <c r="E107" i="25"/>
  <c r="F107" i="25"/>
  <c r="G107" i="25"/>
  <c r="H107" i="25"/>
  <c r="J107" i="25"/>
  <c r="B108" i="25"/>
  <c r="D108" i="25"/>
  <c r="E108" i="25"/>
  <c r="F108" i="25"/>
  <c r="G108" i="25"/>
  <c r="H108" i="25"/>
  <c r="J108" i="25"/>
  <c r="B109" i="25"/>
  <c r="D109" i="25"/>
  <c r="E109" i="25"/>
  <c r="F109" i="25"/>
  <c r="G109" i="25"/>
  <c r="H109" i="25"/>
  <c r="J109" i="25"/>
  <c r="B110" i="25"/>
  <c r="D110" i="25"/>
  <c r="E110" i="25"/>
  <c r="F110" i="25"/>
  <c r="G110" i="25"/>
  <c r="H110" i="25"/>
  <c r="J110" i="25"/>
  <c r="A111" i="25"/>
  <c r="B111" i="25"/>
  <c r="D111" i="25"/>
  <c r="E111" i="25"/>
  <c r="F111" i="25"/>
  <c r="G111" i="25"/>
  <c r="H111" i="25"/>
  <c r="J111" i="25"/>
  <c r="A112" i="25"/>
  <c r="B112" i="25"/>
  <c r="D112" i="25"/>
  <c r="E112" i="25"/>
  <c r="F112" i="25"/>
  <c r="G112" i="25"/>
  <c r="H112" i="25"/>
  <c r="J112" i="25"/>
  <c r="A113" i="25"/>
  <c r="B113" i="25"/>
  <c r="D113" i="25"/>
  <c r="E113" i="25"/>
  <c r="F113" i="25"/>
  <c r="G113" i="25"/>
  <c r="H113" i="25"/>
  <c r="J113" i="25"/>
  <c r="A114" i="25"/>
  <c r="B114" i="25"/>
  <c r="D114" i="25"/>
  <c r="E114" i="25"/>
  <c r="F114" i="25"/>
  <c r="G114" i="25"/>
  <c r="H114" i="25"/>
  <c r="J114" i="25"/>
  <c r="A115" i="25"/>
  <c r="B115" i="25"/>
  <c r="D115" i="25"/>
  <c r="E115" i="25"/>
  <c r="F115" i="25"/>
  <c r="G115" i="25"/>
  <c r="H115" i="25"/>
  <c r="J115" i="25"/>
  <c r="A116" i="25"/>
  <c r="B116" i="25"/>
  <c r="D116" i="25"/>
  <c r="E116" i="25"/>
  <c r="F116" i="25"/>
  <c r="G116" i="25"/>
  <c r="H116" i="25"/>
  <c r="J116" i="25"/>
  <c r="A117" i="25"/>
  <c r="B117" i="25"/>
  <c r="D117" i="25"/>
  <c r="E117" i="25"/>
  <c r="F117" i="25"/>
  <c r="G117" i="25"/>
  <c r="H117" i="25"/>
  <c r="J117" i="25"/>
  <c r="A118" i="25"/>
  <c r="B118" i="25"/>
  <c r="D118" i="25"/>
  <c r="E118" i="25"/>
  <c r="F118" i="25"/>
  <c r="G118" i="25"/>
  <c r="H118" i="25"/>
  <c r="J118" i="25"/>
  <c r="B119" i="25"/>
  <c r="D119" i="25"/>
  <c r="E119" i="25"/>
  <c r="F119" i="25"/>
  <c r="G119" i="25"/>
  <c r="H119" i="25"/>
  <c r="J119" i="25"/>
  <c r="B120" i="25"/>
  <c r="D120" i="25"/>
  <c r="E120" i="25"/>
  <c r="F120" i="25"/>
  <c r="G120" i="25"/>
  <c r="H120" i="25"/>
  <c r="J120" i="25"/>
  <c r="B121" i="25"/>
  <c r="D121" i="25"/>
  <c r="E121" i="25"/>
  <c r="F121" i="25"/>
  <c r="G121" i="25"/>
  <c r="H121" i="25"/>
  <c r="J121" i="25"/>
  <c r="B122" i="25"/>
  <c r="D122" i="25"/>
  <c r="E122" i="25"/>
  <c r="F122" i="25"/>
  <c r="G122" i="25"/>
  <c r="H122" i="25"/>
  <c r="J122" i="25"/>
  <c r="B123" i="25"/>
  <c r="D123" i="25"/>
  <c r="E123" i="25"/>
  <c r="F123" i="25"/>
  <c r="G123" i="25"/>
  <c r="H123" i="25"/>
  <c r="J123" i="25"/>
  <c r="B124" i="25"/>
  <c r="D124" i="25"/>
  <c r="E124" i="25"/>
  <c r="F124" i="25"/>
  <c r="G124" i="25"/>
  <c r="H124" i="25"/>
  <c r="J124" i="25"/>
  <c r="B125" i="25"/>
  <c r="D125" i="25"/>
  <c r="E125" i="25"/>
  <c r="F125" i="25"/>
  <c r="G125" i="25"/>
  <c r="H125" i="25"/>
  <c r="J125" i="25"/>
  <c r="B126" i="25"/>
  <c r="D126" i="25"/>
  <c r="E126" i="25"/>
  <c r="F126" i="25"/>
  <c r="G126" i="25"/>
  <c r="H126" i="25"/>
  <c r="J126" i="25"/>
  <c r="B127" i="25"/>
  <c r="D127" i="25"/>
  <c r="E127" i="25"/>
  <c r="F127" i="25"/>
  <c r="G127" i="25"/>
  <c r="H127" i="25"/>
  <c r="J127" i="25"/>
  <c r="B129" i="25"/>
  <c r="D129" i="25"/>
  <c r="E129" i="25"/>
  <c r="F129" i="25"/>
  <c r="G129" i="25"/>
  <c r="H129" i="25"/>
  <c r="J129" i="25"/>
  <c r="B130" i="25"/>
  <c r="D130" i="25"/>
  <c r="E130" i="25"/>
  <c r="F130" i="25"/>
  <c r="G130" i="25"/>
  <c r="H130" i="25"/>
  <c r="J130" i="25"/>
  <c r="B131" i="25"/>
  <c r="D131" i="25"/>
  <c r="E131" i="25"/>
  <c r="F131" i="25"/>
  <c r="G131" i="25"/>
  <c r="H131" i="25"/>
  <c r="J131" i="25"/>
  <c r="B132" i="25"/>
  <c r="D132" i="25"/>
  <c r="E132" i="25"/>
  <c r="F132" i="25"/>
  <c r="G132" i="25"/>
  <c r="H132" i="25"/>
  <c r="J132" i="25"/>
  <c r="B133" i="25"/>
  <c r="D133" i="25"/>
  <c r="E133" i="25"/>
  <c r="F133" i="25"/>
  <c r="G133" i="25"/>
  <c r="H133" i="25"/>
  <c r="J133" i="25"/>
  <c r="B134" i="25"/>
  <c r="D134" i="25"/>
  <c r="E134" i="25"/>
  <c r="F134" i="25"/>
  <c r="G134" i="25"/>
  <c r="H134" i="25"/>
  <c r="J134" i="25"/>
  <c r="A135" i="25"/>
  <c r="B135" i="25"/>
  <c r="D135" i="25"/>
  <c r="E135" i="25"/>
  <c r="F135" i="25"/>
  <c r="G135" i="25"/>
  <c r="H135" i="25"/>
  <c r="J135" i="25"/>
  <c r="A136" i="25"/>
  <c r="B136" i="25"/>
  <c r="D136" i="25"/>
  <c r="E136" i="25"/>
  <c r="F136" i="25"/>
  <c r="G136" i="25"/>
  <c r="H136" i="25"/>
  <c r="J136" i="25"/>
  <c r="A137" i="25"/>
  <c r="B137" i="25"/>
  <c r="D137" i="25"/>
  <c r="E137" i="25"/>
  <c r="F137" i="25"/>
  <c r="G137" i="25"/>
  <c r="H137" i="25"/>
  <c r="J137" i="25"/>
  <c r="A138" i="25"/>
  <c r="B138" i="25"/>
  <c r="D138" i="25"/>
  <c r="E138" i="25"/>
  <c r="F138" i="25"/>
  <c r="G138" i="25"/>
  <c r="H138" i="25"/>
  <c r="J138" i="25"/>
  <c r="B139" i="25"/>
  <c r="D139" i="25"/>
  <c r="E139" i="25"/>
  <c r="F139" i="25"/>
  <c r="G139" i="25"/>
  <c r="H139" i="25"/>
  <c r="J139" i="25"/>
  <c r="B140" i="25"/>
  <c r="D140" i="25"/>
  <c r="E140" i="25"/>
  <c r="F140" i="25"/>
  <c r="G140" i="25"/>
  <c r="H140" i="25"/>
  <c r="J140" i="25"/>
  <c r="B141" i="25"/>
  <c r="D141" i="25"/>
  <c r="E141" i="25"/>
  <c r="F141" i="25"/>
  <c r="G141" i="25"/>
  <c r="H141" i="25"/>
  <c r="J141" i="25"/>
  <c r="B142" i="25"/>
  <c r="D142" i="25"/>
  <c r="E142" i="25"/>
  <c r="F142" i="25"/>
  <c r="G142" i="25"/>
  <c r="H142" i="25"/>
  <c r="J142" i="25"/>
  <c r="B143" i="25"/>
  <c r="D143" i="25"/>
  <c r="E143" i="25"/>
  <c r="F143" i="25"/>
  <c r="G143" i="25"/>
  <c r="H143" i="25"/>
  <c r="J143" i="25"/>
  <c r="B144" i="25"/>
  <c r="D144" i="25"/>
  <c r="E144" i="25"/>
  <c r="F144" i="25"/>
  <c r="G144" i="25"/>
  <c r="H144" i="25"/>
  <c r="J144" i="25"/>
  <c r="B145" i="25"/>
  <c r="D145" i="25"/>
  <c r="E145" i="25"/>
  <c r="F145" i="25"/>
  <c r="G145" i="25"/>
  <c r="H145" i="25"/>
  <c r="J145" i="25"/>
  <c r="B146" i="25"/>
  <c r="D146" i="25"/>
  <c r="E146" i="25"/>
  <c r="F146" i="25"/>
  <c r="G146" i="25"/>
  <c r="H146" i="25"/>
  <c r="J146" i="25"/>
  <c r="B147" i="25"/>
  <c r="D147" i="25"/>
  <c r="E147" i="25"/>
  <c r="F147" i="25"/>
  <c r="G147" i="25"/>
  <c r="H147" i="25"/>
  <c r="J147" i="25"/>
  <c r="B148" i="25"/>
  <c r="D148" i="25"/>
  <c r="E148" i="25"/>
  <c r="F148" i="25"/>
  <c r="G148" i="25"/>
  <c r="H148" i="25"/>
  <c r="J148" i="25"/>
  <c r="B149" i="25"/>
  <c r="D149" i="25"/>
  <c r="E149" i="25"/>
  <c r="F149" i="25"/>
  <c r="G149" i="25"/>
  <c r="H149" i="25"/>
  <c r="J149" i="25"/>
  <c r="B150" i="25"/>
  <c r="D150" i="25"/>
  <c r="E150" i="25"/>
  <c r="F150" i="25"/>
  <c r="G150" i="25"/>
  <c r="H150" i="25"/>
  <c r="J150" i="25"/>
  <c r="B151" i="25"/>
  <c r="D151" i="25"/>
  <c r="E151" i="25"/>
  <c r="F151" i="25"/>
  <c r="G151" i="25"/>
  <c r="H151" i="25"/>
  <c r="J151" i="25"/>
  <c r="B152" i="25"/>
  <c r="D152" i="25"/>
  <c r="E152" i="25"/>
  <c r="F152" i="25"/>
  <c r="G152" i="25"/>
  <c r="H152" i="25"/>
  <c r="J152" i="25"/>
  <c r="B153" i="25"/>
  <c r="D153" i="25"/>
  <c r="E153" i="25"/>
  <c r="F153" i="25"/>
  <c r="G153" i="25"/>
  <c r="H153" i="25"/>
  <c r="J153" i="25"/>
  <c r="B161" i="25"/>
  <c r="D161" i="25"/>
  <c r="E161" i="25"/>
  <c r="F161" i="25"/>
  <c r="G161" i="25"/>
  <c r="H161" i="25"/>
  <c r="J161" i="25"/>
  <c r="B164" i="25"/>
  <c r="C164" i="25"/>
  <c r="A164" i="23"/>
  <c r="D164" i="25"/>
  <c r="E164" i="25"/>
  <c r="F164" i="25"/>
  <c r="G164" i="25"/>
  <c r="H164" i="25"/>
  <c r="J164" i="25"/>
  <c r="B165" i="25"/>
  <c r="C165" i="25"/>
  <c r="A165" i="23"/>
  <c r="D165" i="25"/>
  <c r="E165" i="25"/>
  <c r="F165" i="25"/>
  <c r="G165" i="25"/>
  <c r="H165" i="25"/>
  <c r="J165" i="25"/>
  <c r="B166" i="25"/>
  <c r="D166" i="25"/>
  <c r="E166" i="25"/>
  <c r="F166" i="25"/>
  <c r="G166" i="25"/>
  <c r="H166" i="25"/>
  <c r="J166" i="25"/>
  <c r="B167" i="25"/>
  <c r="D167" i="25"/>
  <c r="E167" i="25"/>
  <c r="F167" i="25"/>
  <c r="G167" i="25"/>
  <c r="H167" i="25"/>
  <c r="J167" i="25"/>
  <c r="A168" i="25"/>
  <c r="B168" i="25"/>
  <c r="D168" i="25"/>
  <c r="E168" i="25"/>
  <c r="F168" i="25"/>
  <c r="G168" i="25"/>
  <c r="H168" i="25"/>
  <c r="J168" i="25"/>
  <c r="A169" i="25"/>
  <c r="B169" i="25"/>
  <c r="D169" i="25"/>
  <c r="E169" i="25"/>
  <c r="F169" i="25"/>
  <c r="G169" i="25"/>
  <c r="H169" i="25"/>
  <c r="J169" i="25"/>
  <c r="A170" i="25"/>
  <c r="B170" i="25"/>
  <c r="D170" i="25"/>
  <c r="E170" i="25"/>
  <c r="F170" i="25"/>
  <c r="G170" i="25"/>
  <c r="H170" i="25"/>
  <c r="J170" i="25"/>
  <c r="A171" i="25"/>
  <c r="B171" i="25"/>
  <c r="D171" i="25"/>
  <c r="E171" i="25"/>
  <c r="F171" i="25"/>
  <c r="G171" i="25"/>
  <c r="H171" i="25"/>
  <c r="J171" i="25"/>
  <c r="A172" i="25"/>
  <c r="B172" i="25"/>
  <c r="D172" i="25"/>
  <c r="E172" i="25"/>
  <c r="F172" i="25"/>
  <c r="G172" i="25"/>
  <c r="H172" i="25"/>
  <c r="J172" i="25"/>
  <c r="A173" i="25"/>
  <c r="B173" i="25"/>
  <c r="D173" i="25"/>
  <c r="E173" i="25"/>
  <c r="F173" i="25"/>
  <c r="G173" i="25"/>
  <c r="H173" i="25"/>
  <c r="J173" i="25"/>
  <c r="A174" i="25"/>
  <c r="B174" i="25"/>
  <c r="D174" i="25"/>
  <c r="E174" i="25"/>
  <c r="F174" i="25"/>
  <c r="G174" i="25"/>
  <c r="H174" i="25"/>
  <c r="J174" i="25"/>
  <c r="A175" i="25"/>
  <c r="B175" i="25"/>
  <c r="D175" i="25"/>
  <c r="E175" i="25"/>
  <c r="F175" i="25"/>
  <c r="G175" i="25"/>
  <c r="H175" i="25"/>
  <c r="J175" i="25"/>
  <c r="A176" i="25"/>
  <c r="B176" i="25"/>
  <c r="D176" i="25"/>
  <c r="E176" i="25"/>
  <c r="F176" i="25"/>
  <c r="G176" i="25"/>
  <c r="H176" i="25"/>
  <c r="J176" i="25"/>
  <c r="A177" i="25"/>
  <c r="B177" i="25"/>
  <c r="D177" i="25"/>
  <c r="E177" i="25"/>
  <c r="F177" i="25"/>
  <c r="G177" i="25"/>
  <c r="H177" i="25"/>
  <c r="J177" i="25"/>
  <c r="A178" i="25"/>
  <c r="B178" i="25"/>
  <c r="D178" i="25"/>
  <c r="E178" i="25"/>
  <c r="F178" i="25"/>
  <c r="G178" i="25"/>
  <c r="H178" i="25"/>
  <c r="J178" i="25"/>
  <c r="A179" i="25"/>
  <c r="B179" i="25"/>
  <c r="D179" i="25"/>
  <c r="E179" i="25"/>
  <c r="F179" i="25"/>
  <c r="G179" i="25"/>
  <c r="H179" i="25"/>
  <c r="J179" i="25"/>
  <c r="A180" i="25"/>
  <c r="B180" i="25"/>
  <c r="D180" i="25"/>
  <c r="E180" i="25"/>
  <c r="F180" i="25"/>
  <c r="G180" i="25"/>
  <c r="H180" i="25"/>
  <c r="J180" i="25"/>
  <c r="A181" i="25"/>
  <c r="B181" i="25"/>
  <c r="D181" i="25"/>
  <c r="E181" i="25"/>
  <c r="F181" i="25"/>
  <c r="G181" i="25"/>
  <c r="H181" i="25"/>
  <c r="J181" i="25"/>
  <c r="A182" i="25"/>
  <c r="B182" i="25"/>
  <c r="D182" i="25"/>
  <c r="E182" i="25"/>
  <c r="F182" i="25"/>
  <c r="G182" i="25"/>
  <c r="H182" i="25"/>
  <c r="J182" i="25"/>
  <c r="A183" i="25"/>
  <c r="B183" i="25"/>
  <c r="D183" i="25"/>
  <c r="E183" i="25"/>
  <c r="F183" i="25"/>
  <c r="G183" i="25"/>
  <c r="H183" i="25"/>
  <c r="J183" i="25"/>
  <c r="A184" i="25"/>
  <c r="B184" i="25"/>
  <c r="D184" i="25"/>
  <c r="E184" i="25"/>
  <c r="F184" i="25"/>
  <c r="G184" i="25"/>
  <c r="H184" i="25"/>
  <c r="J184" i="25"/>
  <c r="A185" i="25"/>
  <c r="B185" i="25"/>
  <c r="D185" i="25"/>
  <c r="E185" i="25"/>
  <c r="F185" i="25"/>
  <c r="G185" i="25"/>
  <c r="H185" i="25"/>
  <c r="J185" i="25"/>
  <c r="A186" i="25"/>
  <c r="B186" i="25"/>
  <c r="D186" i="25"/>
  <c r="E186" i="25"/>
  <c r="F186" i="25"/>
  <c r="G186" i="25"/>
  <c r="H186" i="25"/>
  <c r="J186" i="25"/>
  <c r="A187" i="25"/>
  <c r="B187" i="25"/>
  <c r="D187" i="25"/>
  <c r="E187" i="25"/>
  <c r="F187" i="25"/>
  <c r="G187" i="25"/>
  <c r="H187" i="25"/>
  <c r="J187" i="25"/>
  <c r="A5" i="25"/>
  <c r="B5" i="25"/>
  <c r="D5" i="25"/>
  <c r="E5" i="25"/>
  <c r="F5" i="25"/>
  <c r="G5" i="25"/>
  <c r="H5" i="25"/>
  <c r="J5" i="25"/>
  <c r="A6" i="25"/>
  <c r="B6" i="25"/>
  <c r="D6" i="25"/>
  <c r="E6" i="25"/>
  <c r="F6" i="25"/>
  <c r="G6" i="25"/>
  <c r="H6" i="25"/>
  <c r="J6" i="25"/>
  <c r="A7" i="25"/>
  <c r="B7" i="25"/>
  <c r="D7" i="25"/>
  <c r="E7" i="25"/>
  <c r="F7" i="25"/>
  <c r="G7" i="25"/>
  <c r="H7" i="25"/>
  <c r="J7" i="25"/>
  <c r="A8" i="25"/>
  <c r="B8" i="25"/>
  <c r="D8" i="25"/>
  <c r="E8" i="25"/>
  <c r="F8" i="25"/>
  <c r="G8" i="25"/>
  <c r="H8" i="25"/>
  <c r="J8" i="25"/>
  <c r="A9" i="25"/>
  <c r="B9" i="25"/>
  <c r="D9" i="25"/>
  <c r="E9" i="25"/>
  <c r="F9" i="25"/>
  <c r="G9" i="25"/>
  <c r="H9" i="25"/>
  <c r="J9" i="25"/>
  <c r="A10" i="25"/>
  <c r="B10" i="25"/>
  <c r="D10" i="25"/>
  <c r="E10" i="25"/>
  <c r="F10" i="25"/>
  <c r="G10" i="25"/>
  <c r="H10" i="25"/>
  <c r="J10" i="25"/>
  <c r="J4" i="25"/>
  <c r="B4" i="25"/>
  <c r="D4" i="25"/>
  <c r="E4" i="25"/>
  <c r="F4" i="25"/>
  <c r="G4" i="25"/>
  <c r="H4" i="25"/>
  <c r="N4" i="25"/>
  <c r="A4" i="25"/>
  <c r="A184" i="38"/>
  <c r="A181" i="36"/>
  <c r="A175" i="40"/>
  <c r="A168" i="38"/>
  <c r="A182" i="36"/>
  <c r="A181" i="38"/>
  <c r="A168" i="40"/>
  <c r="A184" i="40"/>
  <c r="A175" i="32"/>
  <c r="A175" i="34"/>
  <c r="A184" i="34"/>
  <c r="A175" i="36"/>
  <c r="A182" i="38"/>
  <c r="A181" i="40"/>
  <c r="A168" i="32"/>
  <c r="A184" i="32"/>
  <c r="A168" i="34"/>
  <c r="E2" i="2"/>
  <c r="B2" i="2"/>
  <c r="A148" i="1"/>
  <c r="A147" i="1"/>
  <c r="A130" i="1"/>
  <c r="A129" i="1"/>
  <c r="A128" i="1"/>
  <c r="A127" i="1"/>
  <c r="A78" i="1"/>
  <c r="A77" i="1"/>
  <c r="A76" i="1"/>
  <c r="A75" i="1"/>
  <c r="A64" i="1"/>
  <c r="A63" i="1"/>
  <c r="A52" i="1"/>
  <c r="A51" i="1"/>
  <c r="A41" i="1"/>
  <c r="A40" i="1"/>
  <c r="A23" i="1"/>
  <c r="A22" i="1"/>
  <c r="A21" i="1"/>
  <c r="A20" i="1"/>
  <c r="A19" i="1"/>
  <c r="A61" i="40"/>
  <c r="A61" i="36"/>
  <c r="A61" i="38"/>
  <c r="A61" i="34"/>
  <c r="A61" i="30"/>
  <c r="A61" i="32"/>
  <c r="A61" i="28"/>
  <c r="A61" i="26"/>
  <c r="A61" i="25"/>
  <c r="A21" i="40"/>
  <c r="A21" i="36"/>
  <c r="A21" i="38"/>
  <c r="A21" i="34"/>
  <c r="A21" i="30"/>
  <c r="A21" i="32"/>
  <c r="A21" i="26"/>
  <c r="A21" i="25"/>
  <c r="A21" i="28"/>
  <c r="A44" i="1"/>
  <c r="A41" i="40"/>
  <c r="A41" i="36"/>
  <c r="A41" i="38"/>
  <c r="A41" i="34"/>
  <c r="A41" i="30"/>
  <c r="A41" i="32"/>
  <c r="A41" i="26"/>
  <c r="A41" i="25"/>
  <c r="A41" i="28"/>
  <c r="A62" i="40"/>
  <c r="A62" i="36"/>
  <c r="A62" i="38"/>
  <c r="A62" i="34"/>
  <c r="A62" i="30"/>
  <c r="A62" i="32"/>
  <c r="A62" i="28"/>
  <c r="A62" i="26"/>
  <c r="A62" i="25"/>
  <c r="A76" i="40"/>
  <c r="A76" i="36"/>
  <c r="A76" i="38"/>
  <c r="A76" i="34"/>
  <c r="A76" i="30"/>
  <c r="A76" i="32"/>
  <c r="A76" i="28"/>
  <c r="A76" i="25"/>
  <c r="A76" i="26"/>
  <c r="A126" i="40"/>
  <c r="A126" i="38"/>
  <c r="A126" i="36"/>
  <c r="A126" i="32"/>
  <c r="A126" i="34"/>
  <c r="A126" i="30"/>
  <c r="A126" i="28"/>
  <c r="A126" i="26"/>
  <c r="A126" i="25"/>
  <c r="A20" i="40"/>
  <c r="A20" i="36"/>
  <c r="A20" i="38"/>
  <c r="A20" i="34"/>
  <c r="A20" i="30"/>
  <c r="A20" i="32"/>
  <c r="A20" i="28"/>
  <c r="A20" i="25"/>
  <c r="A20" i="26"/>
  <c r="A75" i="40"/>
  <c r="A75" i="36"/>
  <c r="A75" i="38"/>
  <c r="A75" i="34"/>
  <c r="A75" i="30"/>
  <c r="A75" i="32"/>
  <c r="A75" i="28"/>
  <c r="A75" i="26"/>
  <c r="A75" i="25"/>
  <c r="A22" i="40"/>
  <c r="A22" i="36"/>
  <c r="A22" i="38"/>
  <c r="A22" i="34"/>
  <c r="A22" i="30"/>
  <c r="A22" i="32"/>
  <c r="A22" i="28"/>
  <c r="A22" i="26"/>
  <c r="A22" i="25"/>
  <c r="A50" i="40"/>
  <c r="A50" i="36"/>
  <c r="A50" i="38"/>
  <c r="A50" i="34"/>
  <c r="A50" i="30"/>
  <c r="A50" i="32"/>
  <c r="A50" i="28"/>
  <c r="A50" i="26"/>
  <c r="A50" i="25"/>
  <c r="A73" i="40"/>
  <c r="A73" i="36"/>
  <c r="A73" i="38"/>
  <c r="A73" i="34"/>
  <c r="A73" i="30"/>
  <c r="A73" i="32"/>
  <c r="A73" i="28"/>
  <c r="A73" i="26"/>
  <c r="A73" i="25"/>
  <c r="A123" i="40"/>
  <c r="A123" i="38"/>
  <c r="A123" i="36"/>
  <c r="A123" i="34"/>
  <c r="A123" i="32"/>
  <c r="A123" i="30"/>
  <c r="A123" i="28"/>
  <c r="A123" i="25"/>
  <c r="A123" i="26"/>
  <c r="A152" i="1"/>
  <c r="A143" i="40"/>
  <c r="A143" i="38"/>
  <c r="A143" i="36"/>
  <c r="A143" i="34"/>
  <c r="A143" i="32"/>
  <c r="A143" i="30"/>
  <c r="A143" i="28"/>
  <c r="A143" i="26"/>
  <c r="A143" i="25"/>
  <c r="A40" i="40"/>
  <c r="A40" i="36"/>
  <c r="A40" i="38"/>
  <c r="A40" i="34"/>
  <c r="A40" i="30"/>
  <c r="A40" i="32"/>
  <c r="A40" i="28"/>
  <c r="A40" i="25"/>
  <c r="A40" i="26"/>
  <c r="A125" i="40"/>
  <c r="A125" i="38"/>
  <c r="A125" i="36"/>
  <c r="A125" i="34"/>
  <c r="A125" i="32"/>
  <c r="A125" i="30"/>
  <c r="A125" i="28"/>
  <c r="A125" i="26"/>
  <c r="A125" i="25"/>
  <c r="A19" i="40"/>
  <c r="A19" i="36"/>
  <c r="A19" i="38"/>
  <c r="A19" i="34"/>
  <c r="A19" i="30"/>
  <c r="A19" i="32"/>
  <c r="A19" i="26"/>
  <c r="A19" i="25"/>
  <c r="A19" i="28"/>
  <c r="A23" i="40"/>
  <c r="A23" i="36"/>
  <c r="A23" i="38"/>
  <c r="A23" i="34"/>
  <c r="A23" i="30"/>
  <c r="A23" i="32"/>
  <c r="A23" i="26"/>
  <c r="A23" i="25"/>
  <c r="A23" i="28"/>
  <c r="A51" i="40"/>
  <c r="A51" i="36"/>
  <c r="A51" i="38"/>
  <c r="A51" i="34"/>
  <c r="A51" i="30"/>
  <c r="A51" i="32"/>
  <c r="A51" i="26"/>
  <c r="A51" i="25"/>
  <c r="A51" i="28"/>
  <c r="A81" i="1"/>
  <c r="A74" i="40"/>
  <c r="A74" i="36"/>
  <c r="A74" i="38"/>
  <c r="A74" i="34"/>
  <c r="A74" i="30"/>
  <c r="A74" i="32"/>
  <c r="A74" i="28"/>
  <c r="A74" i="26"/>
  <c r="A74" i="25"/>
  <c r="A124" i="40"/>
  <c r="A124" i="38"/>
  <c r="A124" i="36"/>
  <c r="A124" i="32"/>
  <c r="A124" i="34"/>
  <c r="A124" i="30"/>
  <c r="A124" i="28"/>
  <c r="A124" i="26"/>
  <c r="A124" i="25"/>
  <c r="A153" i="1"/>
  <c r="A144" i="40"/>
  <c r="A144" i="38"/>
  <c r="A144" i="36"/>
  <c r="A144" i="32"/>
  <c r="A144" i="34"/>
  <c r="A144" i="30"/>
  <c r="A144" i="28"/>
  <c r="A144" i="26"/>
  <c r="A144" i="25"/>
  <c r="A157" i="1"/>
  <c r="A29" i="1"/>
  <c r="A27" i="1"/>
  <c r="A50" i="1"/>
  <c r="A56" i="1"/>
  <c r="A28" i="1"/>
  <c r="A80" i="1"/>
  <c r="A83" i="1"/>
  <c r="A25" i="1"/>
  <c r="A43" i="1"/>
  <c r="A26" i="1"/>
  <c r="A30" i="1"/>
  <c r="A82" i="1"/>
  <c r="A26" i="40"/>
  <c r="A26" i="36"/>
  <c r="A26" i="38"/>
  <c r="A26" i="34"/>
  <c r="A26" i="30"/>
  <c r="A26" i="32"/>
  <c r="A26" i="28"/>
  <c r="A26" i="26"/>
  <c r="A26" i="25"/>
  <c r="A149" i="40"/>
  <c r="A149" i="38"/>
  <c r="A149" i="36"/>
  <c r="A149" i="34"/>
  <c r="A149" i="32"/>
  <c r="A149" i="30"/>
  <c r="A149" i="28"/>
  <c r="A149" i="26"/>
  <c r="A149" i="25"/>
  <c r="A43" i="40"/>
  <c r="A43" i="36"/>
  <c r="A43" i="38"/>
  <c r="A43" i="34"/>
  <c r="A43" i="30"/>
  <c r="A43" i="32"/>
  <c r="A43" i="26"/>
  <c r="A43" i="25"/>
  <c r="A43" i="28"/>
  <c r="A28" i="40"/>
  <c r="A28" i="36"/>
  <c r="A28" i="38"/>
  <c r="A28" i="34"/>
  <c r="A28" i="30"/>
  <c r="A28" i="32"/>
  <c r="A28" i="28"/>
  <c r="A28" i="25"/>
  <c r="A28" i="26"/>
  <c r="A29" i="40"/>
  <c r="A29" i="36"/>
  <c r="A29" i="38"/>
  <c r="A29" i="34"/>
  <c r="A29" i="30"/>
  <c r="A29" i="32"/>
  <c r="A29" i="26"/>
  <c r="A29" i="25"/>
  <c r="A29" i="28"/>
  <c r="A44" i="40"/>
  <c r="A44" i="36"/>
  <c r="A44" i="38"/>
  <c r="A44" i="34"/>
  <c r="A44" i="30"/>
  <c r="A44" i="32"/>
  <c r="A44" i="28"/>
  <c r="A44" i="25"/>
  <c r="A44" i="26"/>
  <c r="A78" i="40"/>
  <c r="A78" i="36"/>
  <c r="A78" i="38"/>
  <c r="A78" i="34"/>
  <c r="A78" i="30"/>
  <c r="A78" i="32"/>
  <c r="A78" i="28"/>
  <c r="A78" i="26"/>
  <c r="A78" i="25"/>
  <c r="A80" i="40"/>
  <c r="A80" i="36"/>
  <c r="A80" i="38"/>
  <c r="A80" i="34"/>
  <c r="A80" i="30"/>
  <c r="A80" i="32"/>
  <c r="A80" i="28"/>
  <c r="A80" i="25"/>
  <c r="A80" i="26"/>
  <c r="A25" i="40"/>
  <c r="A25" i="36"/>
  <c r="A25" i="38"/>
  <c r="A25" i="34"/>
  <c r="A25" i="30"/>
  <c r="A25" i="32"/>
  <c r="A25" i="26"/>
  <c r="A25" i="25"/>
  <c r="A25" i="28"/>
  <c r="A49" i="40"/>
  <c r="A49" i="36"/>
  <c r="A49" i="38"/>
  <c r="A49" i="34"/>
  <c r="A49" i="30"/>
  <c r="A49" i="32"/>
  <c r="A49" i="26"/>
  <c r="A49" i="25"/>
  <c r="A49" i="28"/>
  <c r="A153" i="40"/>
  <c r="A153" i="38"/>
  <c r="A153" i="34"/>
  <c r="A153" i="36"/>
  <c r="A153" i="32"/>
  <c r="A153" i="30"/>
  <c r="A153" i="28"/>
  <c r="A153" i="26"/>
  <c r="A153" i="25"/>
  <c r="A148" i="40"/>
  <c r="A148" i="38"/>
  <c r="A148" i="36"/>
  <c r="A148" i="32"/>
  <c r="A148" i="34"/>
  <c r="A148" i="30"/>
  <c r="A148" i="28"/>
  <c r="A148" i="26"/>
  <c r="A148" i="25"/>
  <c r="A27" i="40"/>
  <c r="A27" i="36"/>
  <c r="A27" i="38"/>
  <c r="A27" i="34"/>
  <c r="A27" i="30"/>
  <c r="A27" i="32"/>
  <c r="A27" i="26"/>
  <c r="A27" i="25"/>
  <c r="A27" i="28"/>
  <c r="A30" i="40"/>
  <c r="A30" i="36"/>
  <c r="A30" i="38"/>
  <c r="A30" i="34"/>
  <c r="A30" i="30"/>
  <c r="A30" i="32"/>
  <c r="A30" i="28"/>
  <c r="A30" i="26"/>
  <c r="A30" i="25"/>
  <c r="A81" i="40"/>
  <c r="A81" i="36"/>
  <c r="A81" i="38"/>
  <c r="A81" i="34"/>
  <c r="A81" i="30"/>
  <c r="A81" i="32"/>
  <c r="A81" i="28"/>
  <c r="A81" i="26"/>
  <c r="A81" i="25"/>
  <c r="A79" i="40"/>
  <c r="A79" i="36"/>
  <c r="A79" i="38"/>
  <c r="A79" i="34"/>
  <c r="A79" i="30"/>
  <c r="A79" i="32"/>
  <c r="A79" i="28"/>
  <c r="A79" i="26"/>
  <c r="A79" i="25"/>
  <c r="A88" i="1"/>
  <c r="A93" i="1"/>
  <c r="A49" i="1"/>
  <c r="A87" i="1"/>
  <c r="A86" i="1"/>
  <c r="C186" i="2"/>
  <c r="B186" i="2"/>
  <c r="C185" i="2"/>
  <c r="B185" i="2"/>
  <c r="C184" i="2"/>
  <c r="B184" i="2"/>
  <c r="C183" i="2"/>
  <c r="B183" i="2"/>
  <c r="C182" i="2"/>
  <c r="B182" i="2"/>
  <c r="C181" i="2"/>
  <c r="B181" i="2"/>
  <c r="C180" i="2"/>
  <c r="B180" i="2"/>
  <c r="C179" i="2"/>
  <c r="B179" i="2"/>
  <c r="C178" i="2"/>
  <c r="B178" i="2"/>
  <c r="C177" i="2"/>
  <c r="B177" i="2"/>
  <c r="C176" i="2"/>
  <c r="B176" i="2"/>
  <c r="C175" i="2"/>
  <c r="B175" i="2"/>
  <c r="C174" i="2"/>
  <c r="B174" i="2"/>
  <c r="C173" i="2"/>
  <c r="B173" i="2"/>
  <c r="C172" i="2"/>
  <c r="B172" i="2"/>
  <c r="C171" i="2"/>
  <c r="B171" i="2"/>
  <c r="C170" i="2"/>
  <c r="B170" i="2"/>
  <c r="C169" i="2"/>
  <c r="B169" i="2"/>
  <c r="C168" i="2"/>
  <c r="B168" i="2"/>
  <c r="C167" i="2"/>
  <c r="B167" i="2"/>
  <c r="C166" i="2"/>
  <c r="B166" i="2"/>
  <c r="C165" i="2"/>
  <c r="B165" i="2"/>
  <c r="C164" i="2"/>
  <c r="B164" i="2"/>
  <c r="C163" i="2"/>
  <c r="B163" i="2"/>
  <c r="C162" i="2"/>
  <c r="B162" i="2"/>
  <c r="C161" i="2"/>
  <c r="B161" i="2"/>
  <c r="C160" i="2"/>
  <c r="B160" i="2"/>
  <c r="C159" i="2"/>
  <c r="B159" i="2"/>
  <c r="C158" i="2"/>
  <c r="B158" i="2"/>
  <c r="C157" i="2"/>
  <c r="B157" i="2"/>
  <c r="C156" i="2"/>
  <c r="B156" i="2"/>
  <c r="C155" i="2"/>
  <c r="B155" i="2"/>
  <c r="C154" i="2"/>
  <c r="B154" i="2"/>
  <c r="C153" i="2"/>
  <c r="B153" i="2"/>
  <c r="C152" i="2"/>
  <c r="B152" i="2"/>
  <c r="C151" i="2"/>
  <c r="B151" i="2"/>
  <c r="C150" i="2"/>
  <c r="B150" i="2"/>
  <c r="C149" i="2"/>
  <c r="B149" i="2"/>
  <c r="C148" i="2"/>
  <c r="B148" i="2"/>
  <c r="C147" i="2"/>
  <c r="B147" i="2"/>
  <c r="C146" i="2"/>
  <c r="B146" i="2"/>
  <c r="C145" i="2"/>
  <c r="B145" i="2"/>
  <c r="C144" i="2"/>
  <c r="B144" i="2"/>
  <c r="C143" i="2"/>
  <c r="B143" i="2"/>
  <c r="C142" i="2"/>
  <c r="B142" i="2"/>
  <c r="C141" i="2"/>
  <c r="B141" i="2"/>
  <c r="C140" i="2"/>
  <c r="B140" i="2"/>
  <c r="C139" i="2"/>
  <c r="B139" i="2"/>
  <c r="C138" i="2"/>
  <c r="B138" i="2"/>
  <c r="C137" i="2"/>
  <c r="B137" i="2"/>
  <c r="C136" i="2"/>
  <c r="B136" i="2"/>
  <c r="C135" i="2"/>
  <c r="B135" i="2"/>
  <c r="C134" i="2"/>
  <c r="B134" i="2"/>
  <c r="C133" i="2"/>
  <c r="B133" i="2"/>
  <c r="C132" i="2"/>
  <c r="B132" i="2"/>
  <c r="C131" i="2"/>
  <c r="B131" i="2"/>
  <c r="C130" i="2"/>
  <c r="B130" i="2"/>
  <c r="C129" i="2"/>
  <c r="B129" i="2"/>
  <c r="C128" i="2"/>
  <c r="B128" i="2"/>
  <c r="C127" i="2"/>
  <c r="B127" i="2"/>
  <c r="C126" i="2"/>
  <c r="B126" i="2"/>
  <c r="C125" i="2"/>
  <c r="B125" i="2"/>
  <c r="C124" i="2"/>
  <c r="B124" i="2"/>
  <c r="C123" i="2"/>
  <c r="B123" i="2"/>
  <c r="C122" i="2"/>
  <c r="B122" i="2"/>
  <c r="C121" i="2"/>
  <c r="B121" i="2"/>
  <c r="C120" i="2"/>
  <c r="B120" i="2"/>
  <c r="C119" i="2"/>
  <c r="B119" i="2"/>
  <c r="C118" i="2"/>
  <c r="B118" i="2"/>
  <c r="C117" i="2"/>
  <c r="B117" i="2"/>
  <c r="C116" i="2"/>
  <c r="B116" i="2"/>
  <c r="C115" i="2"/>
  <c r="B115" i="2"/>
  <c r="C114" i="2"/>
  <c r="B114" i="2"/>
  <c r="C113" i="2"/>
  <c r="B113" i="2"/>
  <c r="C112" i="2"/>
  <c r="B112" i="2"/>
  <c r="C111" i="2"/>
  <c r="B111" i="2"/>
  <c r="C110" i="2"/>
  <c r="B110" i="2"/>
  <c r="C109" i="2"/>
  <c r="B109" i="2"/>
  <c r="C108" i="2"/>
  <c r="B108" i="2"/>
  <c r="C107" i="2"/>
  <c r="B107" i="2"/>
  <c r="C106" i="2"/>
  <c r="B106" i="2"/>
  <c r="C105" i="2"/>
  <c r="B105" i="2"/>
  <c r="C104" i="2"/>
  <c r="B104" i="2"/>
  <c r="C103" i="2"/>
  <c r="B103" i="2"/>
  <c r="C102" i="2"/>
  <c r="B102" i="2"/>
  <c r="C101" i="2"/>
  <c r="B101" i="2"/>
  <c r="C100" i="2"/>
  <c r="B100" i="2"/>
  <c r="C99" i="2"/>
  <c r="B99" i="2"/>
  <c r="C98" i="2"/>
  <c r="B98" i="2"/>
  <c r="C97" i="2"/>
  <c r="B97" i="2"/>
  <c r="C96" i="2"/>
  <c r="B96" i="2"/>
  <c r="C95" i="2"/>
  <c r="B95" i="2"/>
  <c r="C94" i="2"/>
  <c r="B94" i="2"/>
  <c r="C93" i="2"/>
  <c r="B93" i="2"/>
  <c r="C92" i="2"/>
  <c r="B92" i="2"/>
  <c r="C91" i="2"/>
  <c r="B91" i="2"/>
  <c r="C90" i="2"/>
  <c r="B90" i="2"/>
  <c r="C89" i="2"/>
  <c r="B89" i="2"/>
  <c r="C88" i="2"/>
  <c r="B88" i="2"/>
  <c r="C87" i="2"/>
  <c r="B87" i="2"/>
  <c r="C86" i="2"/>
  <c r="B86" i="2"/>
  <c r="C85" i="2"/>
  <c r="B85" i="2"/>
  <c r="C84" i="2"/>
  <c r="B84" i="2"/>
  <c r="C83" i="2"/>
  <c r="B83" i="2"/>
  <c r="C82" i="2"/>
  <c r="B82" i="2"/>
  <c r="C81" i="2"/>
  <c r="B81" i="2"/>
  <c r="C80" i="2"/>
  <c r="B80" i="2"/>
  <c r="C79" i="2"/>
  <c r="B79" i="2"/>
  <c r="C78" i="2"/>
  <c r="B78" i="2"/>
  <c r="C77" i="2"/>
  <c r="B77" i="2"/>
  <c r="C76" i="2"/>
  <c r="B76" i="2"/>
  <c r="C75" i="2"/>
  <c r="B75" i="2"/>
  <c r="C74" i="2"/>
  <c r="B74" i="2"/>
  <c r="C73" i="2"/>
  <c r="B73" i="2"/>
  <c r="C72" i="2"/>
  <c r="B72" i="2"/>
  <c r="C71" i="2"/>
  <c r="B71" i="2"/>
  <c r="C70" i="2"/>
  <c r="B70" i="2"/>
  <c r="C69" i="2"/>
  <c r="B69" i="2"/>
  <c r="C68" i="2"/>
  <c r="B68" i="2"/>
  <c r="C67" i="2"/>
  <c r="B67" i="2"/>
  <c r="C66" i="2"/>
  <c r="B66" i="2"/>
  <c r="C65" i="2"/>
  <c r="B65" i="2"/>
  <c r="C64" i="2"/>
  <c r="B64" i="2"/>
  <c r="C63" i="2"/>
  <c r="B63" i="2"/>
  <c r="C62" i="2"/>
  <c r="B62" i="2"/>
  <c r="C61" i="2"/>
  <c r="B61" i="2"/>
  <c r="C60" i="2"/>
  <c r="B60" i="2"/>
  <c r="C59" i="2"/>
  <c r="B59" i="2"/>
  <c r="C58" i="2"/>
  <c r="B58" i="2"/>
  <c r="C57" i="2"/>
  <c r="B57" i="2"/>
  <c r="C56" i="2"/>
  <c r="B56" i="2"/>
  <c r="C55" i="2"/>
  <c r="B55" i="2"/>
  <c r="C54" i="2"/>
  <c r="B54" i="2"/>
  <c r="C53" i="2"/>
  <c r="B53" i="2"/>
  <c r="C52" i="2"/>
  <c r="B52" i="2"/>
  <c r="C51" i="2"/>
  <c r="B51" i="2"/>
  <c r="C50" i="2"/>
  <c r="B50" i="2"/>
  <c r="C49" i="2"/>
  <c r="B49" i="2"/>
  <c r="C48" i="2"/>
  <c r="B48" i="2"/>
  <c r="C47" i="2"/>
  <c r="B47" i="2"/>
  <c r="C46" i="2"/>
  <c r="B46" i="2"/>
  <c r="C45" i="2"/>
  <c r="B45" i="2"/>
  <c r="C44" i="2"/>
  <c r="B44" i="2"/>
  <c r="C43" i="2"/>
  <c r="B43" i="2"/>
  <c r="C42" i="2"/>
  <c r="B42" i="2"/>
  <c r="C41" i="2"/>
  <c r="B41" i="2"/>
  <c r="C40" i="2"/>
  <c r="B40" i="2"/>
  <c r="C39" i="2"/>
  <c r="B39" i="2"/>
  <c r="C38" i="2"/>
  <c r="B38" i="2"/>
  <c r="C37" i="2"/>
  <c r="B37" i="2"/>
  <c r="C36" i="2"/>
  <c r="B36" i="2"/>
  <c r="C35" i="2"/>
  <c r="B35" i="2"/>
  <c r="B34" i="2"/>
  <c r="C33" i="2"/>
  <c r="B33" i="2"/>
  <c r="C32" i="2"/>
  <c r="B32" i="2"/>
  <c r="C31" i="2"/>
  <c r="B31" i="2"/>
  <c r="C30" i="2"/>
  <c r="B30" i="2"/>
  <c r="C29" i="2"/>
  <c r="B29" i="2"/>
  <c r="C28" i="2"/>
  <c r="B28" i="2"/>
  <c r="C27" i="2"/>
  <c r="B27" i="2"/>
  <c r="C26" i="2"/>
  <c r="B26" i="2"/>
  <c r="C25" i="2"/>
  <c r="B25" i="2"/>
  <c r="C24" i="2"/>
  <c r="B24" i="2"/>
  <c r="C23" i="2"/>
  <c r="B23" i="2"/>
  <c r="C22" i="2"/>
  <c r="B22" i="2"/>
  <c r="C21" i="2"/>
  <c r="B21" i="2"/>
  <c r="C20" i="2"/>
  <c r="B20" i="2"/>
  <c r="C19" i="2"/>
  <c r="B19" i="2"/>
  <c r="C18" i="2"/>
  <c r="B18" i="2"/>
  <c r="C17" i="2"/>
  <c r="B17" i="2"/>
  <c r="C16" i="2"/>
  <c r="B16" i="2"/>
  <c r="C15" i="2"/>
  <c r="B15" i="2"/>
  <c r="C14" i="2"/>
  <c r="B14" i="2"/>
  <c r="C13" i="2"/>
  <c r="B13" i="2"/>
  <c r="C12" i="2"/>
  <c r="B12" i="2"/>
  <c r="C11" i="2"/>
  <c r="B11" i="2"/>
  <c r="C10" i="2"/>
  <c r="B10" i="2"/>
  <c r="C9" i="2"/>
  <c r="B9" i="2"/>
  <c r="C8" i="2"/>
  <c r="B8" i="2"/>
  <c r="C7" i="2"/>
  <c r="B7" i="2"/>
  <c r="C6" i="2"/>
  <c r="B6" i="2"/>
  <c r="C5" i="2"/>
  <c r="B5" i="2"/>
  <c r="A48" i="40"/>
  <c r="A48" i="36"/>
  <c r="A48" i="38"/>
  <c r="A48" i="34"/>
  <c r="A48" i="30"/>
  <c r="A48" i="32"/>
  <c r="A48" i="28"/>
  <c r="A48" i="25"/>
  <c r="A48" i="26"/>
  <c r="A85" i="38"/>
  <c r="A85" i="40"/>
  <c r="A85" i="36"/>
  <c r="A85" i="34"/>
  <c r="A85" i="32"/>
  <c r="A85" i="30"/>
  <c r="A85" i="28"/>
  <c r="A85" i="26"/>
  <c r="A85" i="25"/>
  <c r="A86" i="38"/>
  <c r="A86" i="40"/>
  <c r="A86" i="36"/>
  <c r="A86" i="32"/>
  <c r="A86" i="34"/>
  <c r="A86" i="30"/>
  <c r="A86" i="28"/>
  <c r="A86" i="26"/>
  <c r="A86" i="25"/>
  <c r="A84" i="38"/>
  <c r="A84" i="40"/>
  <c r="A84" i="36"/>
  <c r="A84" i="34"/>
  <c r="A84" i="32"/>
  <c r="A84" i="30"/>
  <c r="A84" i="28"/>
  <c r="A84" i="25"/>
  <c r="A84" i="26"/>
  <c r="A55" i="1"/>
  <c r="A90" i="1"/>
  <c r="A92" i="1"/>
  <c r="A88" i="38"/>
  <c r="A88" i="40"/>
  <c r="A88" i="36"/>
  <c r="A88" i="32"/>
  <c r="A88" i="34"/>
  <c r="A88" i="30"/>
  <c r="A88" i="28"/>
  <c r="A88" i="26"/>
  <c r="A88" i="25"/>
  <c r="A54" i="40"/>
  <c r="A54" i="36"/>
  <c r="A54" i="38"/>
  <c r="A54" i="34"/>
  <c r="A54" i="30"/>
  <c r="A54" i="32"/>
  <c r="A54" i="28"/>
  <c r="A54" i="26"/>
  <c r="A54" i="25"/>
  <c r="A90" i="38"/>
  <c r="A90" i="40"/>
  <c r="A90" i="36"/>
  <c r="A90" i="32"/>
  <c r="A90" i="34"/>
  <c r="A90" i="30"/>
  <c r="A90" i="28"/>
  <c r="A90" i="26"/>
  <c r="A90" i="25"/>
  <c r="A95" i="1"/>
  <c r="A97" i="1"/>
  <c r="A58" i="1"/>
  <c r="A18" i="1"/>
  <c r="A92" i="40"/>
  <c r="A92" i="38"/>
  <c r="A92" i="36"/>
  <c r="A92" i="32"/>
  <c r="A92" i="34"/>
  <c r="A92" i="30"/>
  <c r="A92" i="28"/>
  <c r="A92" i="26"/>
  <c r="A92" i="25"/>
  <c r="A18" i="40"/>
  <c r="A18" i="36"/>
  <c r="A18" i="38"/>
  <c r="A18" i="34"/>
  <c r="A18" i="30"/>
  <c r="A18" i="32"/>
  <c r="A18" i="28"/>
  <c r="A18" i="26"/>
  <c r="A18" i="25"/>
  <c r="A56" i="40"/>
  <c r="A56" i="36"/>
  <c r="A56" i="38"/>
  <c r="A56" i="34"/>
  <c r="A56" i="30"/>
  <c r="A56" i="32"/>
  <c r="A56" i="28"/>
  <c r="A56" i="25"/>
  <c r="A56" i="26"/>
  <c r="A94" i="40"/>
  <c r="A94" i="38"/>
  <c r="A94" i="36"/>
  <c r="A94" i="32"/>
  <c r="A94" i="34"/>
  <c r="A94" i="30"/>
  <c r="A94" i="28"/>
  <c r="A94" i="26"/>
  <c r="A94" i="25"/>
  <c r="A105" i="1"/>
  <c r="A103" i="1"/>
  <c r="A62" i="1"/>
  <c r="A100" i="40"/>
  <c r="A100" i="38"/>
  <c r="A100" i="36"/>
  <c r="A100" i="32"/>
  <c r="A100" i="34"/>
  <c r="A100" i="30"/>
  <c r="A100" i="28"/>
  <c r="A100" i="26"/>
  <c r="A100" i="25"/>
  <c r="A102" i="40"/>
  <c r="A102" i="38"/>
  <c r="A102" i="36"/>
  <c r="A102" i="32"/>
  <c r="A102" i="34"/>
  <c r="A102" i="30"/>
  <c r="A102" i="28"/>
  <c r="A102" i="26"/>
  <c r="A102" i="25"/>
  <c r="A60" i="40"/>
  <c r="A60" i="36"/>
  <c r="A60" i="38"/>
  <c r="A60" i="34"/>
  <c r="A60" i="30"/>
  <c r="A60" i="32"/>
  <c r="A60" i="28"/>
  <c r="A60" i="25"/>
  <c r="A60" i="26"/>
  <c r="A107" i="1"/>
  <c r="A109" i="1"/>
  <c r="A106" i="40"/>
  <c r="A106" i="38"/>
  <c r="A106" i="36"/>
  <c r="A106" i="32"/>
  <c r="A106" i="34"/>
  <c r="A106" i="30"/>
  <c r="A106" i="28"/>
  <c r="A106" i="26"/>
  <c r="A106" i="25"/>
  <c r="A104" i="40"/>
  <c r="A104" i="38"/>
  <c r="A104" i="36"/>
  <c r="A104" i="32"/>
  <c r="A104" i="34"/>
  <c r="A104" i="30"/>
  <c r="A104" i="28"/>
  <c r="A104" i="26"/>
  <c r="A104" i="25"/>
  <c r="A113" i="1"/>
  <c r="A111" i="1"/>
  <c r="C4" i="2"/>
  <c r="B4" i="2"/>
  <c r="C4" i="1"/>
  <c r="C4" i="40"/>
  <c r="A4" i="41" s="1"/>
  <c r="C4" i="36"/>
  <c r="A4" i="37"/>
  <c r="C4" i="38"/>
  <c r="A4" i="39"/>
  <c r="C4" i="34"/>
  <c r="A4" i="35" s="1"/>
  <c r="C4" i="30"/>
  <c r="A4" i="31" s="1"/>
  <c r="C4" i="32"/>
  <c r="A4" i="33"/>
  <c r="C4" i="26"/>
  <c r="A4" i="27" s="1"/>
  <c r="C4" i="28"/>
  <c r="A4" i="29"/>
  <c r="C4" i="25"/>
  <c r="A4" i="23"/>
  <c r="A4" i="2"/>
  <c r="A108" i="40"/>
  <c r="A108" i="38"/>
  <c r="A108" i="36"/>
  <c r="A108" i="32"/>
  <c r="A108" i="34"/>
  <c r="A108" i="30"/>
  <c r="A108" i="28"/>
  <c r="A108" i="26"/>
  <c r="A108" i="25"/>
  <c r="A110" i="40"/>
  <c r="A110" i="38"/>
  <c r="A110" i="36"/>
  <c r="A110" i="32"/>
  <c r="A110" i="34"/>
  <c r="A110" i="30"/>
  <c r="A110" i="28"/>
  <c r="A110" i="26"/>
  <c r="A110" i="25"/>
  <c r="A126" i="1"/>
  <c r="A124" i="1"/>
  <c r="A24" i="1"/>
  <c r="C5" i="1"/>
  <c r="C5" i="40"/>
  <c r="A5" i="41"/>
  <c r="C5" i="36"/>
  <c r="A5" i="37"/>
  <c r="C5" i="38"/>
  <c r="A5" i="39"/>
  <c r="C5" i="34"/>
  <c r="A5" i="35" s="1"/>
  <c r="C5" i="30"/>
  <c r="A5" i="31"/>
  <c r="C5" i="32"/>
  <c r="A5" i="33" s="1"/>
  <c r="C5" i="28"/>
  <c r="A5" i="29"/>
  <c r="C5" i="26"/>
  <c r="A5" i="27"/>
  <c r="C5" i="25"/>
  <c r="A5" i="23" s="1"/>
  <c r="A120" i="40"/>
  <c r="A120" i="38"/>
  <c r="A120" i="36"/>
  <c r="A120" i="32"/>
  <c r="A120" i="34"/>
  <c r="A120" i="30"/>
  <c r="A120" i="28"/>
  <c r="A120" i="26"/>
  <c r="A120" i="25"/>
  <c r="A122" i="40"/>
  <c r="A122" i="38"/>
  <c r="A122" i="36"/>
  <c r="A122" i="32"/>
  <c r="A122" i="34"/>
  <c r="A122" i="30"/>
  <c r="A122" i="28"/>
  <c r="A122" i="26"/>
  <c r="A122" i="25"/>
  <c r="A24" i="40"/>
  <c r="A24" i="36"/>
  <c r="A24" i="38"/>
  <c r="A24" i="34"/>
  <c r="A24" i="30"/>
  <c r="A24" i="32"/>
  <c r="A24" i="28"/>
  <c r="A24" i="25"/>
  <c r="A24" i="26"/>
  <c r="A5" i="2"/>
  <c r="A132" i="1"/>
  <c r="A134" i="1"/>
  <c r="C6" i="1"/>
  <c r="C24" i="1"/>
  <c r="C11" i="7"/>
  <c r="E11" i="7"/>
  <c r="G11" i="7"/>
  <c r="A11" i="7"/>
  <c r="H6" i="7"/>
  <c r="B6" i="7"/>
  <c r="C18" i="1"/>
  <c r="A130" i="40"/>
  <c r="A130" i="38"/>
  <c r="A130" i="36"/>
  <c r="A130" i="32"/>
  <c r="A130" i="34"/>
  <c r="A130" i="30"/>
  <c r="A130" i="28"/>
  <c r="A130" i="26"/>
  <c r="A130" i="25"/>
  <c r="C18" i="40"/>
  <c r="A18" i="41"/>
  <c r="C18" i="36"/>
  <c r="A18" i="37"/>
  <c r="C18" i="38"/>
  <c r="A18" i="39"/>
  <c r="C18" i="34"/>
  <c r="A18" i="35"/>
  <c r="C18" i="30"/>
  <c r="A18" i="31" s="1"/>
  <c r="C18" i="32"/>
  <c r="A18" i="33" s="1"/>
  <c r="C18" i="26"/>
  <c r="A18" i="27"/>
  <c r="C18" i="25"/>
  <c r="A18" i="23"/>
  <c r="C18" i="28"/>
  <c r="A18" i="29" s="1"/>
  <c r="C24" i="40"/>
  <c r="A24" i="41"/>
  <c r="C24" i="36"/>
  <c r="A24" i="37"/>
  <c r="C24" i="38"/>
  <c r="A24" i="39"/>
  <c r="C24" i="34"/>
  <c r="A24" i="35"/>
  <c r="C24" i="30"/>
  <c r="A24" i="31" s="1"/>
  <c r="C24" i="32"/>
  <c r="A24" i="33" s="1"/>
  <c r="C24" i="26"/>
  <c r="A24" i="27" s="1"/>
  <c r="C24" i="28"/>
  <c r="A24" i="29" s="1"/>
  <c r="C24" i="25"/>
  <c r="A24" i="23"/>
  <c r="A128" i="40"/>
  <c r="A128" i="25"/>
  <c r="A128" i="38"/>
  <c r="A128" i="36"/>
  <c r="A128" i="32"/>
  <c r="A128" i="34"/>
  <c r="A128" i="30"/>
  <c r="A128" i="28"/>
  <c r="A128" i="26"/>
  <c r="C6" i="40"/>
  <c r="A6" i="41" s="1"/>
  <c r="C6" i="36"/>
  <c r="A6" i="37" s="1"/>
  <c r="C6" i="38"/>
  <c r="A6" i="39" s="1"/>
  <c r="C6" i="34"/>
  <c r="A6" i="35"/>
  <c r="C6" i="30"/>
  <c r="A6" i="31" s="1"/>
  <c r="C6" i="32"/>
  <c r="A6" i="33"/>
  <c r="C6" i="26"/>
  <c r="A6" i="27"/>
  <c r="C6" i="28"/>
  <c r="A6" i="29" s="1"/>
  <c r="C6" i="25"/>
  <c r="A6" i="23" s="1"/>
  <c r="A24" i="2"/>
  <c r="A136" i="1"/>
  <c r="A18" i="2"/>
  <c r="A6" i="2"/>
  <c r="A138" i="1"/>
  <c r="C7" i="1"/>
  <c r="C19" i="1"/>
  <c r="C25" i="1"/>
  <c r="A134" i="40"/>
  <c r="A134" i="38"/>
  <c r="A134" i="36"/>
  <c r="A134" i="32"/>
  <c r="A134" i="34"/>
  <c r="A134" i="30"/>
  <c r="A134" i="28"/>
  <c r="A134" i="26"/>
  <c r="A134" i="25"/>
  <c r="C25" i="40"/>
  <c r="A25" i="41"/>
  <c r="C25" i="36"/>
  <c r="A25" i="37" s="1"/>
  <c r="C25" i="38"/>
  <c r="A25" i="39"/>
  <c r="C25" i="34"/>
  <c r="A25" i="35"/>
  <c r="C25" i="30"/>
  <c r="A25" i="31" s="1"/>
  <c r="C25" i="32"/>
  <c r="A25" i="33" s="1"/>
  <c r="C25" i="25"/>
  <c r="A25" i="23"/>
  <c r="C25" i="28"/>
  <c r="A25" i="29" s="1"/>
  <c r="C25" i="26"/>
  <c r="A25" i="27"/>
  <c r="C19" i="40"/>
  <c r="A19" i="41" s="1"/>
  <c r="C19" i="36"/>
  <c r="A19" i="37"/>
  <c r="C19" i="38"/>
  <c r="A19" i="39"/>
  <c r="C19" i="34"/>
  <c r="A19" i="35"/>
  <c r="C19" i="30"/>
  <c r="A19" i="31"/>
  <c r="C19" i="32"/>
  <c r="A19" i="33" s="1"/>
  <c r="C19" i="28"/>
  <c r="A19" i="29" s="1"/>
  <c r="C19" i="26"/>
  <c r="A19" i="27"/>
  <c r="C19" i="25"/>
  <c r="A19" i="23" s="1"/>
  <c r="C7" i="40"/>
  <c r="A7" i="41"/>
  <c r="C7" i="36"/>
  <c r="A7" i="37"/>
  <c r="C7" i="38"/>
  <c r="A7" i="39"/>
  <c r="C7" i="34"/>
  <c r="A7" i="35"/>
  <c r="C7" i="30"/>
  <c r="A7" i="31" s="1"/>
  <c r="C7" i="32"/>
  <c r="A7" i="33" s="1"/>
  <c r="C7" i="28"/>
  <c r="A7" i="29" s="1"/>
  <c r="C7" i="26"/>
  <c r="A7" i="27"/>
  <c r="C7" i="25"/>
  <c r="A7" i="23" s="1"/>
  <c r="A132" i="40"/>
  <c r="A132" i="38"/>
  <c r="A132" i="36"/>
  <c r="A132" i="32"/>
  <c r="A132" i="34"/>
  <c r="A132" i="30"/>
  <c r="A132" i="28"/>
  <c r="A132" i="26"/>
  <c r="A132" i="25"/>
  <c r="A25" i="2"/>
  <c r="A19" i="2"/>
  <c r="A7" i="2"/>
  <c r="A146" i="1"/>
  <c r="A144" i="1"/>
  <c r="C8" i="1"/>
  <c r="C34" i="1"/>
  <c r="C20" i="1"/>
  <c r="C26" i="1"/>
  <c r="A39" i="1"/>
  <c r="C20" i="40"/>
  <c r="A20" i="41" s="1"/>
  <c r="C20" i="36"/>
  <c r="A20" i="37"/>
  <c r="C20" i="38"/>
  <c r="A20" i="39"/>
  <c r="C20" i="34"/>
  <c r="A20" i="35"/>
  <c r="C20" i="30"/>
  <c r="A20" i="31"/>
  <c r="C20" i="32"/>
  <c r="A20" i="33" s="1"/>
  <c r="C20" i="26"/>
  <c r="A20" i="27"/>
  <c r="C20" i="28"/>
  <c r="A20" i="29" s="1"/>
  <c r="C20" i="25"/>
  <c r="A20" i="23" s="1"/>
  <c r="A142" i="40"/>
  <c r="A142" i="38"/>
  <c r="A142" i="36"/>
  <c r="A142" i="32"/>
  <c r="A142" i="34"/>
  <c r="A142" i="30"/>
  <c r="A142" i="28"/>
  <c r="A142" i="26"/>
  <c r="A142" i="25"/>
  <c r="A140" i="40"/>
  <c r="A140" i="38"/>
  <c r="A140" i="36"/>
  <c r="A140" i="32"/>
  <c r="A140" i="34"/>
  <c r="A140" i="30"/>
  <c r="A140" i="28"/>
  <c r="A140" i="26"/>
  <c r="A140" i="25"/>
  <c r="C34" i="40"/>
  <c r="A34" i="41" s="1"/>
  <c r="C34" i="36"/>
  <c r="A34" i="37"/>
  <c r="C34" i="38"/>
  <c r="A34" i="39" s="1"/>
  <c r="C34" i="34"/>
  <c r="A34" i="35"/>
  <c r="C34" i="30"/>
  <c r="A34" i="31" s="1"/>
  <c r="C34" i="32"/>
  <c r="A34" i="33" s="1"/>
  <c r="C34" i="26"/>
  <c r="A34" i="27" s="1"/>
  <c r="C34" i="25"/>
  <c r="A34" i="23"/>
  <c r="C34" i="28"/>
  <c r="A34" i="29"/>
  <c r="C26" i="40"/>
  <c r="A26" i="41" s="1"/>
  <c r="C26" i="36"/>
  <c r="A26" i="37"/>
  <c r="C26" i="38"/>
  <c r="A26" i="39" s="1"/>
  <c r="C26" i="34"/>
  <c r="A26" i="35"/>
  <c r="C26" i="30"/>
  <c r="A26" i="31"/>
  <c r="C26" i="32"/>
  <c r="A26" i="33" s="1"/>
  <c r="C26" i="26"/>
  <c r="A26" i="27"/>
  <c r="C26" i="25"/>
  <c r="A26" i="23" s="1"/>
  <c r="C26" i="28"/>
  <c r="A26" i="29" s="1"/>
  <c r="A39" i="40"/>
  <c r="A39" i="36"/>
  <c r="A39" i="38"/>
  <c r="A39" i="34"/>
  <c r="A39" i="30"/>
  <c r="A39" i="32"/>
  <c r="A39" i="26"/>
  <c r="A39" i="25"/>
  <c r="A39" i="28"/>
  <c r="C8" i="40"/>
  <c r="A8" i="41"/>
  <c r="C8" i="36"/>
  <c r="A8" i="37"/>
  <c r="C8" i="38"/>
  <c r="A8" i="39"/>
  <c r="C8" i="34"/>
  <c r="A8" i="35" s="1"/>
  <c r="C8" i="30"/>
  <c r="A8" i="31" s="1"/>
  <c r="C8" i="32"/>
  <c r="A8" i="33" s="1"/>
  <c r="C8" i="26"/>
  <c r="A8" i="27" s="1"/>
  <c r="C8" i="28"/>
  <c r="A8" i="29" s="1"/>
  <c r="C8" i="25"/>
  <c r="A8" i="23"/>
  <c r="A26" i="2"/>
  <c r="A20" i="2"/>
  <c r="C21" i="1"/>
  <c r="A150" i="1"/>
  <c r="A8" i="2"/>
  <c r="A34" i="2"/>
  <c r="C9" i="1"/>
  <c r="C35" i="1"/>
  <c r="A42" i="1"/>
  <c r="C27" i="1"/>
  <c r="C39" i="1"/>
  <c r="C35" i="40"/>
  <c r="A35" i="41"/>
  <c r="C35" i="36"/>
  <c r="A35" i="37"/>
  <c r="C35" i="38"/>
  <c r="A35" i="39"/>
  <c r="C35" i="34"/>
  <c r="A35" i="35" s="1"/>
  <c r="C35" i="30"/>
  <c r="A35" i="31"/>
  <c r="C35" i="32"/>
  <c r="A35" i="33" s="1"/>
  <c r="C35" i="28"/>
  <c r="A35" i="29" s="1"/>
  <c r="C35" i="26"/>
  <c r="A35" i="27"/>
  <c r="C35" i="25"/>
  <c r="A35" i="23"/>
  <c r="C9" i="36"/>
  <c r="A9" i="37" s="1"/>
  <c r="C9" i="40"/>
  <c r="A9" i="41"/>
  <c r="C9" i="38"/>
  <c r="A9" i="39" s="1"/>
  <c r="C9" i="34"/>
  <c r="A9" i="35" s="1"/>
  <c r="C9" i="30"/>
  <c r="A9" i="31"/>
  <c r="C9" i="32"/>
  <c r="A9" i="33" s="1"/>
  <c r="C9" i="28"/>
  <c r="A9" i="29" s="1"/>
  <c r="C9" i="26"/>
  <c r="A9" i="27"/>
  <c r="C9" i="25"/>
  <c r="A9" i="23" s="1"/>
  <c r="C27" i="40"/>
  <c r="A27" i="41"/>
  <c r="C27" i="36"/>
  <c r="A27" i="37"/>
  <c r="C27" i="38"/>
  <c r="A27" i="39" s="1"/>
  <c r="C27" i="34"/>
  <c r="A27" i="35" s="1"/>
  <c r="C27" i="30"/>
  <c r="A27" i="31"/>
  <c r="C27" i="32"/>
  <c r="A27" i="33" s="1"/>
  <c r="C27" i="28"/>
  <c r="A27" i="29" s="1"/>
  <c r="C27" i="26"/>
  <c r="A27" i="27" s="1"/>
  <c r="C27" i="25"/>
  <c r="A27" i="23"/>
  <c r="C21" i="40"/>
  <c r="A21" i="41" s="1"/>
  <c r="C21" i="36"/>
  <c r="A21" i="37"/>
  <c r="C21" i="38"/>
  <c r="A21" i="39"/>
  <c r="C21" i="34"/>
  <c r="A21" i="35"/>
  <c r="C21" i="30"/>
  <c r="A21" i="31" s="1"/>
  <c r="C21" i="32"/>
  <c r="A21" i="33"/>
  <c r="C21" i="25"/>
  <c r="A21" i="23"/>
  <c r="C21" i="28"/>
  <c r="A21" i="29" s="1"/>
  <c r="C21" i="26"/>
  <c r="A21" i="27" s="1"/>
  <c r="C39" i="40"/>
  <c r="A39" i="41" s="1"/>
  <c r="C39" i="36"/>
  <c r="A39" i="37" s="1"/>
  <c r="C39" i="38"/>
  <c r="A39" i="39" s="1"/>
  <c r="C39" i="34"/>
  <c r="A39" i="35"/>
  <c r="C39" i="30"/>
  <c r="A39" i="31"/>
  <c r="C39" i="32"/>
  <c r="A39" i="33" s="1"/>
  <c r="C39" i="28"/>
  <c r="A39" i="29" s="1"/>
  <c r="C39" i="26"/>
  <c r="A39" i="27"/>
  <c r="C39" i="25"/>
  <c r="A39" i="23"/>
  <c r="A146" i="40"/>
  <c r="A146" i="38"/>
  <c r="A146" i="36"/>
  <c r="A146" i="32"/>
  <c r="A146" i="34"/>
  <c r="A146" i="30"/>
  <c r="A146" i="28"/>
  <c r="A146" i="26"/>
  <c r="A146" i="25"/>
  <c r="A42" i="40"/>
  <c r="A42" i="36"/>
  <c r="A42" i="38"/>
  <c r="A42" i="34"/>
  <c r="A42" i="30"/>
  <c r="A42" i="32"/>
  <c r="A42" i="28"/>
  <c r="A42" i="26"/>
  <c r="A42" i="25"/>
  <c r="A9" i="2"/>
  <c r="A155" i="1"/>
  <c r="C22" i="1"/>
  <c r="A27" i="2"/>
  <c r="A35" i="2"/>
  <c r="A39" i="2"/>
  <c r="A48" i="1"/>
  <c r="C36" i="1"/>
  <c r="C10" i="1"/>
  <c r="C28" i="1"/>
  <c r="C40" i="1"/>
  <c r="C42" i="1"/>
  <c r="A47" i="40"/>
  <c r="A47" i="36"/>
  <c r="A47" i="38"/>
  <c r="A47" i="34"/>
  <c r="A47" i="30"/>
  <c r="A47" i="32"/>
  <c r="A47" i="26"/>
  <c r="A47" i="25"/>
  <c r="A47" i="28"/>
  <c r="C10" i="40"/>
  <c r="A10" i="41"/>
  <c r="C10" i="36"/>
  <c r="A10" i="37"/>
  <c r="C10" i="38"/>
  <c r="A10" i="39" s="1"/>
  <c r="C10" i="34"/>
  <c r="A10" i="35" s="1"/>
  <c r="C10" i="30"/>
  <c r="A10" i="31"/>
  <c r="C10" i="32"/>
  <c r="A10" i="33" s="1"/>
  <c r="C10" i="26"/>
  <c r="A10" i="27"/>
  <c r="C10" i="28"/>
  <c r="A10" i="29" s="1"/>
  <c r="C10" i="25"/>
  <c r="A10" i="23"/>
  <c r="C40" i="40"/>
  <c r="A40" i="41" s="1"/>
  <c r="C40" i="36"/>
  <c r="A40" i="37" s="1"/>
  <c r="C40" i="38"/>
  <c r="A40" i="39"/>
  <c r="C40" i="34"/>
  <c r="A40" i="35" s="1"/>
  <c r="C40" i="30"/>
  <c r="A40" i="31" s="1"/>
  <c r="C40" i="32"/>
  <c r="A40" i="33" s="1"/>
  <c r="C40" i="26"/>
  <c r="A40" i="27" s="1"/>
  <c r="C40" i="28"/>
  <c r="A40" i="29"/>
  <c r="C40" i="25"/>
  <c r="A40" i="23"/>
  <c r="C23" i="1"/>
  <c r="C22" i="40"/>
  <c r="A22" i="41" s="1"/>
  <c r="C22" i="36"/>
  <c r="A22" i="37"/>
  <c r="C22" i="38"/>
  <c r="A22" i="39"/>
  <c r="C22" i="34"/>
  <c r="A22" i="35" s="1"/>
  <c r="C22" i="30"/>
  <c r="A22" i="31" s="1"/>
  <c r="C22" i="32"/>
  <c r="A22" i="33" s="1"/>
  <c r="C22" i="26"/>
  <c r="A22" i="27" s="1"/>
  <c r="C22" i="25"/>
  <c r="A22" i="23" s="1"/>
  <c r="C22" i="28"/>
  <c r="A22" i="29"/>
  <c r="C28" i="40"/>
  <c r="A28" i="41" s="1"/>
  <c r="C28" i="36"/>
  <c r="A28" i="37"/>
  <c r="C28" i="38"/>
  <c r="A28" i="39" s="1"/>
  <c r="C28" i="34"/>
  <c r="A28" i="35" s="1"/>
  <c r="C28" i="30"/>
  <c r="A28" i="31" s="1"/>
  <c r="C28" i="32"/>
  <c r="A28" i="33" s="1"/>
  <c r="C28" i="26"/>
  <c r="A28" i="27"/>
  <c r="C28" i="28"/>
  <c r="A28" i="29" s="1"/>
  <c r="C28" i="25"/>
  <c r="A28" i="23" s="1"/>
  <c r="A151" i="40"/>
  <c r="A151" i="38"/>
  <c r="A151" i="36"/>
  <c r="A151" i="34"/>
  <c r="A151" i="32"/>
  <c r="A151" i="30"/>
  <c r="A151" i="28"/>
  <c r="A151" i="26"/>
  <c r="A151" i="25"/>
  <c r="C42" i="40"/>
  <c r="A42" i="41" s="1"/>
  <c r="C42" i="36"/>
  <c r="A42" i="37" s="1"/>
  <c r="C42" i="38"/>
  <c r="A42" i="39" s="1"/>
  <c r="C42" i="34"/>
  <c r="A42" i="35"/>
  <c r="C42" i="30"/>
  <c r="A42" i="31" s="1"/>
  <c r="C42" i="32"/>
  <c r="A42" i="33" s="1"/>
  <c r="C42" i="26"/>
  <c r="A42" i="27"/>
  <c r="C42" i="25"/>
  <c r="A42" i="23" s="1"/>
  <c r="C42" i="28"/>
  <c r="A42" i="29" s="1"/>
  <c r="C36" i="40"/>
  <c r="A36" i="41" s="1"/>
  <c r="C36" i="36"/>
  <c r="A36" i="37"/>
  <c r="C36" i="38"/>
  <c r="A36" i="39" s="1"/>
  <c r="C36" i="34"/>
  <c r="A36" i="35"/>
  <c r="C36" i="30"/>
  <c r="A36" i="31"/>
  <c r="C36" i="32"/>
  <c r="A36" i="33" s="1"/>
  <c r="C36" i="26"/>
  <c r="A36" i="27"/>
  <c r="C36" i="28"/>
  <c r="A36" i="29" s="1"/>
  <c r="C36" i="25"/>
  <c r="A36" i="23" s="1"/>
  <c r="A28" i="2"/>
  <c r="A10" i="2"/>
  <c r="A54" i="1"/>
  <c r="A42" i="2"/>
  <c r="A36" i="2"/>
  <c r="A40" i="2"/>
  <c r="A22" i="2"/>
  <c r="A21" i="2"/>
  <c r="C37" i="1"/>
  <c r="C43" i="1"/>
  <c r="C11" i="1"/>
  <c r="C29" i="1"/>
  <c r="C41" i="1"/>
  <c r="C48" i="1"/>
  <c r="C29" i="40"/>
  <c r="A29" i="41" s="1"/>
  <c r="C29" i="36"/>
  <c r="A29" i="37"/>
  <c r="C29" i="38"/>
  <c r="A29" i="39"/>
  <c r="C29" i="34"/>
  <c r="A29" i="35" s="1"/>
  <c r="C29" i="30"/>
  <c r="A29" i="31" s="1"/>
  <c r="C29" i="32"/>
  <c r="A29" i="33" s="1"/>
  <c r="C29" i="25"/>
  <c r="A29" i="23" s="1"/>
  <c r="C29" i="28"/>
  <c r="A29" i="29" s="1"/>
  <c r="C29" i="26"/>
  <c r="A29" i="27"/>
  <c r="C11" i="40"/>
  <c r="A11" i="41" s="1"/>
  <c r="C11" i="36"/>
  <c r="A11" i="37" s="1"/>
  <c r="C11" i="38"/>
  <c r="A11" i="39"/>
  <c r="C11" i="34"/>
  <c r="A11" i="35"/>
  <c r="C11" i="30"/>
  <c r="A11" i="31" s="1"/>
  <c r="C11" i="32"/>
  <c r="A11" i="33" s="1"/>
  <c r="C11" i="28"/>
  <c r="A11" i="29" s="1"/>
  <c r="C11" i="26"/>
  <c r="A11" i="27" s="1"/>
  <c r="C11" i="25"/>
  <c r="A11" i="23" s="1"/>
  <c r="C23" i="40"/>
  <c r="A23" i="41" s="1"/>
  <c r="C23" i="36"/>
  <c r="A23" i="37"/>
  <c r="C23" i="38"/>
  <c r="A23" i="39" s="1"/>
  <c r="C23" i="34"/>
  <c r="A23" i="35" s="1"/>
  <c r="C23" i="30"/>
  <c r="A23" i="31" s="1"/>
  <c r="C23" i="32"/>
  <c r="A23" i="33" s="1"/>
  <c r="C23" i="28"/>
  <c r="A23" i="29" s="1"/>
  <c r="C23" i="26"/>
  <c r="A23" i="27"/>
  <c r="C23" i="25"/>
  <c r="A23" i="23" s="1"/>
  <c r="C47" i="40"/>
  <c r="A47" i="41" s="1"/>
  <c r="C47" i="36"/>
  <c r="A47" i="37" s="1"/>
  <c r="C47" i="38"/>
  <c r="A47" i="39" s="1"/>
  <c r="C47" i="34"/>
  <c r="A47" i="35"/>
  <c r="C47" i="30"/>
  <c r="A47" i="31"/>
  <c r="C47" i="32"/>
  <c r="A47" i="33" s="1"/>
  <c r="C47" i="28"/>
  <c r="A47" i="29" s="1"/>
  <c r="C47" i="26"/>
  <c r="A47" i="27"/>
  <c r="C47" i="25"/>
  <c r="A47" i="23" s="1"/>
  <c r="C43" i="40"/>
  <c r="A43" i="41"/>
  <c r="C43" i="36"/>
  <c r="A43" i="37"/>
  <c r="C43" i="38"/>
  <c r="A43" i="39" s="1"/>
  <c r="C43" i="34"/>
  <c r="A43" i="35" s="1"/>
  <c r="C43" i="30"/>
  <c r="A43" i="31" s="1"/>
  <c r="C43" i="32"/>
  <c r="A43" i="33" s="1"/>
  <c r="C43" i="28"/>
  <c r="A43" i="29" s="1"/>
  <c r="C43" i="26"/>
  <c r="A43" i="27"/>
  <c r="C43" i="25"/>
  <c r="A43" i="23"/>
  <c r="A157" i="25"/>
  <c r="A157" i="40"/>
  <c r="A157" i="38"/>
  <c r="A157" i="34"/>
  <c r="A157" i="36"/>
  <c r="A157" i="32"/>
  <c r="A157" i="30"/>
  <c r="A157" i="28"/>
  <c r="A157" i="26"/>
  <c r="A53" i="40"/>
  <c r="A53" i="36"/>
  <c r="A53" i="38"/>
  <c r="A53" i="34"/>
  <c r="A53" i="30"/>
  <c r="A53" i="32"/>
  <c r="A53" i="28"/>
  <c r="A53" i="26"/>
  <c r="A53" i="25"/>
  <c r="C41" i="40"/>
  <c r="A41" i="41"/>
  <c r="C41" i="36"/>
  <c r="A41" i="37"/>
  <c r="C41" i="38"/>
  <c r="A41" i="39"/>
  <c r="C41" i="34"/>
  <c r="A41" i="35"/>
  <c r="C41" i="30"/>
  <c r="A41" i="31" s="1"/>
  <c r="C41" i="32"/>
  <c r="A41" i="33"/>
  <c r="C41" i="25"/>
  <c r="A41" i="23"/>
  <c r="C41" i="28"/>
  <c r="A41" i="29" s="1"/>
  <c r="C41" i="26"/>
  <c r="A41" i="27"/>
  <c r="C37" i="40"/>
  <c r="A37" i="41"/>
  <c r="C37" i="36"/>
  <c r="A37" i="37"/>
  <c r="C37" i="38"/>
  <c r="A37" i="39"/>
  <c r="C37" i="34"/>
  <c r="A37" i="35"/>
  <c r="C37" i="30"/>
  <c r="A37" i="31"/>
  <c r="C37" i="32"/>
  <c r="A37" i="33" s="1"/>
  <c r="C37" i="25"/>
  <c r="A37" i="23"/>
  <c r="C37" i="28"/>
  <c r="A37" i="29"/>
  <c r="C37" i="26"/>
  <c r="A37" i="27"/>
  <c r="A57" i="1"/>
  <c r="A11" i="2"/>
  <c r="C54" i="1"/>
  <c r="A53" i="2"/>
  <c r="A29" i="2"/>
  <c r="A47" i="2"/>
  <c r="A37" i="2"/>
  <c r="A41" i="2"/>
  <c r="A43" i="2"/>
  <c r="C30" i="1"/>
  <c r="C38" i="1"/>
  <c r="C44" i="1"/>
  <c r="C12" i="1"/>
  <c r="C49" i="1"/>
  <c r="C12" i="40"/>
  <c r="A12" i="41"/>
  <c r="C12" i="36"/>
  <c r="A12" i="37" s="1"/>
  <c r="C12" i="38"/>
  <c r="A12" i="39"/>
  <c r="C12" i="34"/>
  <c r="A12" i="35"/>
  <c r="C12" i="30"/>
  <c r="A12" i="31" s="1"/>
  <c r="C12" i="32"/>
  <c r="A12" i="33"/>
  <c r="C12" i="26"/>
  <c r="A12" i="27" s="1"/>
  <c r="C12" i="28"/>
  <c r="A12" i="29"/>
  <c r="C12" i="25"/>
  <c r="A12" i="23"/>
  <c r="C30" i="40"/>
  <c r="A30" i="41"/>
  <c r="C30" i="36"/>
  <c r="A30" i="37"/>
  <c r="C30" i="38"/>
  <c r="A30" i="39"/>
  <c r="C30" i="34"/>
  <c r="A30" i="35"/>
  <c r="C30" i="30"/>
  <c r="A30" i="31" s="1"/>
  <c r="C30" i="32"/>
  <c r="A30" i="33" s="1"/>
  <c r="C30" i="26"/>
  <c r="A30" i="27" s="1"/>
  <c r="C30" i="25"/>
  <c r="A30" i="23" s="1"/>
  <c r="C30" i="28"/>
  <c r="A30" i="29" s="1"/>
  <c r="C53" i="40"/>
  <c r="A53" i="41" s="1"/>
  <c r="C53" i="36"/>
  <c r="A53" i="37"/>
  <c r="C53" i="38"/>
  <c r="A53" i="39" s="1"/>
  <c r="C53" i="34"/>
  <c r="A53" i="35" s="1"/>
  <c r="C53" i="30"/>
  <c r="A53" i="31"/>
  <c r="C53" i="32"/>
  <c r="A53" i="33" s="1"/>
  <c r="C53" i="28"/>
  <c r="A53" i="29" s="1"/>
  <c r="C53" i="25"/>
  <c r="A53" i="23" s="1"/>
  <c r="C53" i="26"/>
  <c r="A53" i="27" s="1"/>
  <c r="C48" i="40"/>
  <c r="A48" i="41" s="1"/>
  <c r="C48" i="36"/>
  <c r="A48" i="37"/>
  <c r="C48" i="38"/>
  <c r="A48" i="39" s="1"/>
  <c r="C48" i="34"/>
  <c r="A48" i="35"/>
  <c r="C48" i="30"/>
  <c r="A48" i="31"/>
  <c r="C48" i="32"/>
  <c r="A48" i="33" s="1"/>
  <c r="C48" i="26"/>
  <c r="A48" i="27" s="1"/>
  <c r="C48" i="28"/>
  <c r="A48" i="29"/>
  <c r="C48" i="25"/>
  <c r="A48" i="23" s="1"/>
  <c r="C38" i="40"/>
  <c r="A38" i="41" s="1"/>
  <c r="C38" i="36"/>
  <c r="A38" i="37"/>
  <c r="C38" i="38"/>
  <c r="A38" i="39"/>
  <c r="C38" i="34"/>
  <c r="A38" i="35"/>
  <c r="C38" i="30"/>
  <c r="A38" i="31" s="1"/>
  <c r="C38" i="32"/>
  <c r="A38" i="33"/>
  <c r="C38" i="26"/>
  <c r="A38" i="27"/>
  <c r="C38" i="25"/>
  <c r="A38" i="23" s="1"/>
  <c r="C38" i="28"/>
  <c r="A38" i="29" s="1"/>
  <c r="A55" i="40"/>
  <c r="A55" i="36"/>
  <c r="A55" i="38"/>
  <c r="A55" i="34"/>
  <c r="A55" i="30"/>
  <c r="A55" i="32"/>
  <c r="A55" i="28"/>
  <c r="A55" i="26"/>
  <c r="A55" i="25"/>
  <c r="A61" i="1"/>
  <c r="A165" i="40"/>
  <c r="A165" i="38"/>
  <c r="A165" i="34"/>
  <c r="A165" i="36"/>
  <c r="A165" i="32"/>
  <c r="A165" i="30"/>
  <c r="A165" i="28"/>
  <c r="A165" i="26"/>
  <c r="A165" i="25"/>
  <c r="C44" i="40"/>
  <c r="A44" i="41" s="1"/>
  <c r="C44" i="36"/>
  <c r="A44" i="37" s="1"/>
  <c r="C44" i="38"/>
  <c r="A44" i="39"/>
  <c r="C44" i="34"/>
  <c r="A44" i="35" s="1"/>
  <c r="C44" i="30"/>
  <c r="A44" i="31"/>
  <c r="C44" i="32"/>
  <c r="A44" i="33" s="1"/>
  <c r="C44" i="26"/>
  <c r="A44" i="27"/>
  <c r="C44" i="28"/>
  <c r="A44" i="29"/>
  <c r="C44" i="25"/>
  <c r="A44" i="23"/>
  <c r="C57" i="1"/>
  <c r="A12" i="2"/>
  <c r="A30" i="2"/>
  <c r="A44" i="2"/>
  <c r="A48" i="2"/>
  <c r="A38" i="2"/>
  <c r="A23" i="2"/>
  <c r="C45" i="1"/>
  <c r="C31" i="1"/>
  <c r="C13" i="1"/>
  <c r="C50" i="1"/>
  <c r="C31" i="40"/>
  <c r="A31" i="41" s="1"/>
  <c r="C31" i="36"/>
  <c r="A31" i="37"/>
  <c r="C31" i="38"/>
  <c r="A31" i="39"/>
  <c r="C31" i="34"/>
  <c r="A31" i="35" s="1"/>
  <c r="C31" i="30"/>
  <c r="A31" i="31" s="1"/>
  <c r="C31" i="32"/>
  <c r="A31" i="33"/>
  <c r="C31" i="28"/>
  <c r="A31" i="29"/>
  <c r="C31" i="26"/>
  <c r="A31" i="27" s="1"/>
  <c r="C31" i="25"/>
  <c r="A31" i="23"/>
  <c r="C49" i="40"/>
  <c r="A49" i="41" s="1"/>
  <c r="C49" i="36"/>
  <c r="A49" i="37"/>
  <c r="C49" i="38"/>
  <c r="A49" i="39" s="1"/>
  <c r="C49" i="34"/>
  <c r="A49" i="35"/>
  <c r="C49" i="30"/>
  <c r="A49" i="31"/>
  <c r="C49" i="32"/>
  <c r="A49" i="33" s="1"/>
  <c r="C49" i="25"/>
  <c r="A49" i="23" s="1"/>
  <c r="C49" i="28"/>
  <c r="A49" i="29"/>
  <c r="C49" i="26"/>
  <c r="A49" i="27"/>
  <c r="C45" i="40"/>
  <c r="A45" i="41"/>
  <c r="C45" i="36"/>
  <c r="A45" i="37"/>
  <c r="C45" i="38"/>
  <c r="A45" i="39"/>
  <c r="C45" i="34"/>
  <c r="A45" i="35" s="1"/>
  <c r="C45" i="30"/>
  <c r="A45" i="31"/>
  <c r="C45" i="32"/>
  <c r="A45" i="33" s="1"/>
  <c r="C45" i="25"/>
  <c r="A45" i="23"/>
  <c r="C45" i="28"/>
  <c r="A45" i="29"/>
  <c r="C45" i="26"/>
  <c r="A45" i="27"/>
  <c r="C58" i="1"/>
  <c r="C55" i="40"/>
  <c r="A55" i="41" s="1"/>
  <c r="C55" i="36"/>
  <c r="A55" i="37"/>
  <c r="C55" i="38"/>
  <c r="A55" i="39"/>
  <c r="C55" i="34"/>
  <c r="A55" i="35" s="1"/>
  <c r="C55" i="30"/>
  <c r="A55" i="31"/>
  <c r="C55" i="32"/>
  <c r="A55" i="33" s="1"/>
  <c r="C55" i="28"/>
  <c r="A55" i="29" s="1"/>
  <c r="C55" i="26"/>
  <c r="A55" i="27" s="1"/>
  <c r="C55" i="25"/>
  <c r="A55" i="23" s="1"/>
  <c r="A59" i="40"/>
  <c r="A59" i="36"/>
  <c r="A59" i="38"/>
  <c r="A59" i="34"/>
  <c r="A59" i="30"/>
  <c r="A59" i="32"/>
  <c r="A59" i="28"/>
  <c r="A59" i="26"/>
  <c r="A59" i="25"/>
  <c r="C13" i="40"/>
  <c r="A13" i="41"/>
  <c r="C13" i="36"/>
  <c r="A13" i="37" s="1"/>
  <c r="C13" i="38"/>
  <c r="A13" i="39" s="1"/>
  <c r="C13" i="34"/>
  <c r="A13" i="35"/>
  <c r="C13" i="30"/>
  <c r="A13" i="31" s="1"/>
  <c r="C13" i="32"/>
  <c r="A13" i="33" s="1"/>
  <c r="C13" i="25"/>
  <c r="A13" i="23" s="1"/>
  <c r="C13" i="28"/>
  <c r="A13" i="29"/>
  <c r="C13" i="26"/>
  <c r="A13" i="27"/>
  <c r="C61" i="1"/>
  <c r="A59" i="2"/>
  <c r="A55" i="2"/>
  <c r="A31" i="2"/>
  <c r="A13" i="2"/>
  <c r="A45" i="2"/>
  <c r="A49" i="2"/>
  <c r="C46" i="1"/>
  <c r="C47" i="1"/>
  <c r="C32" i="1"/>
  <c r="A74" i="1"/>
  <c r="C68" i="1"/>
  <c r="C14" i="1"/>
  <c r="C51" i="1"/>
  <c r="A72" i="40"/>
  <c r="A72" i="36"/>
  <c r="A72" i="38"/>
  <c r="A72" i="34"/>
  <c r="A72" i="30"/>
  <c r="A72" i="32"/>
  <c r="A72" i="28"/>
  <c r="A72" i="25"/>
  <c r="A72" i="26"/>
  <c r="C62" i="1"/>
  <c r="C14" i="40"/>
  <c r="A14" i="41"/>
  <c r="C14" i="36"/>
  <c r="A14" i="37"/>
  <c r="C14" i="38"/>
  <c r="A14" i="39" s="1"/>
  <c r="C14" i="34"/>
  <c r="A14" i="35"/>
  <c r="C14" i="30"/>
  <c r="A14" i="31" s="1"/>
  <c r="C14" i="32"/>
  <c r="A14" i="33" s="1"/>
  <c r="C14" i="26"/>
  <c r="A14" i="27"/>
  <c r="C14" i="25"/>
  <c r="A14" i="23" s="1"/>
  <c r="C14" i="28"/>
  <c r="A14" i="29"/>
  <c r="C46" i="40"/>
  <c r="A46" i="41"/>
  <c r="C46" i="36"/>
  <c r="A46" i="37" s="1"/>
  <c r="C46" i="38"/>
  <c r="A46" i="39" s="1"/>
  <c r="C46" i="34"/>
  <c r="A46" i="35"/>
  <c r="C46" i="30"/>
  <c r="A46" i="31" s="1"/>
  <c r="C46" i="32"/>
  <c r="A46" i="33" s="1"/>
  <c r="C46" i="26"/>
  <c r="A46" i="27" s="1"/>
  <c r="C46" i="25"/>
  <c r="A46" i="23"/>
  <c r="C46" i="28"/>
  <c r="A46" i="29"/>
  <c r="C59" i="40"/>
  <c r="A59" i="41" s="1"/>
  <c r="C59" i="36"/>
  <c r="A59" i="37"/>
  <c r="C59" i="38"/>
  <c r="A59" i="39"/>
  <c r="C59" i="34"/>
  <c r="A59" i="35"/>
  <c r="C59" i="30"/>
  <c r="A59" i="31" s="1"/>
  <c r="C59" i="32"/>
  <c r="A59" i="33" s="1"/>
  <c r="C59" i="28"/>
  <c r="A59" i="29" s="1"/>
  <c r="C59" i="26"/>
  <c r="A59" i="27" s="1"/>
  <c r="C59" i="25"/>
  <c r="A59" i="23" s="1"/>
  <c r="C56" i="40"/>
  <c r="A56" i="41"/>
  <c r="C56" i="36"/>
  <c r="A56" i="37"/>
  <c r="C56" i="38"/>
  <c r="A56" i="39" s="1"/>
  <c r="C56" i="34"/>
  <c r="A56" i="35" s="1"/>
  <c r="C56" i="30"/>
  <c r="A56" i="31" s="1"/>
  <c r="C56" i="32"/>
  <c r="A56" i="33" s="1"/>
  <c r="C56" i="28"/>
  <c r="A56" i="29" s="1"/>
  <c r="C56" i="26"/>
  <c r="A56" i="27" s="1"/>
  <c r="C56" i="25"/>
  <c r="A56" i="23"/>
  <c r="C50" i="40"/>
  <c r="A50" i="41"/>
  <c r="C50" i="36"/>
  <c r="A50" i="37" s="1"/>
  <c r="C50" i="38"/>
  <c r="A50" i="39" s="1"/>
  <c r="C50" i="34"/>
  <c r="A50" i="35"/>
  <c r="C50" i="30"/>
  <c r="A50" i="31"/>
  <c r="C50" i="32"/>
  <c r="A50" i="33" s="1"/>
  <c r="C50" i="26"/>
  <c r="A50" i="27"/>
  <c r="C50" i="25"/>
  <c r="A50" i="23" s="1"/>
  <c r="C50" i="28"/>
  <c r="A50" i="29"/>
  <c r="A56" i="2"/>
  <c r="C32" i="40"/>
  <c r="A32" i="41"/>
  <c r="C32" i="36"/>
  <c r="A32" i="37" s="1"/>
  <c r="C32" i="38"/>
  <c r="A32" i="39" s="1"/>
  <c r="C32" i="34"/>
  <c r="A32" i="35" s="1"/>
  <c r="C32" i="30"/>
  <c r="A32" i="31" s="1"/>
  <c r="C32" i="32"/>
  <c r="A32" i="33" s="1"/>
  <c r="C32" i="26"/>
  <c r="A32" i="27" s="1"/>
  <c r="C32" i="28"/>
  <c r="A32" i="29" s="1"/>
  <c r="C32" i="25"/>
  <c r="A32" i="23"/>
  <c r="C66" i="40"/>
  <c r="A66" i="41"/>
  <c r="C66" i="36"/>
  <c r="A66" i="37"/>
  <c r="C66" i="38"/>
  <c r="A66" i="39"/>
  <c r="C66" i="34"/>
  <c r="A66" i="35" s="1"/>
  <c r="C66" i="30"/>
  <c r="A66" i="31"/>
  <c r="C66" i="32"/>
  <c r="A66" i="33"/>
  <c r="C66" i="28"/>
  <c r="A66" i="29"/>
  <c r="C66" i="26"/>
  <c r="A66" i="27"/>
  <c r="C66" i="25"/>
  <c r="A66" i="23" s="1"/>
  <c r="C59" i="1"/>
  <c r="C60" i="1"/>
  <c r="A14" i="2"/>
  <c r="A32" i="2"/>
  <c r="A60" i="2"/>
  <c r="A46" i="2"/>
  <c r="A66" i="2"/>
  <c r="A50" i="2"/>
  <c r="C69" i="1"/>
  <c r="A79" i="1"/>
  <c r="C33" i="1"/>
  <c r="C63" i="1"/>
  <c r="C74" i="1"/>
  <c r="C15" i="1"/>
  <c r="C52" i="1"/>
  <c r="C58" i="40"/>
  <c r="A58" i="41" s="1"/>
  <c r="C58" i="36"/>
  <c r="A58" i="37" s="1"/>
  <c r="C58" i="38"/>
  <c r="A58" i="39"/>
  <c r="C58" i="34"/>
  <c r="A58" i="35" s="1"/>
  <c r="C58" i="30"/>
  <c r="A58" i="31"/>
  <c r="C58" i="32"/>
  <c r="A58" i="33" s="1"/>
  <c r="C58" i="28"/>
  <c r="A58" i="29"/>
  <c r="C58" i="26"/>
  <c r="A58" i="27"/>
  <c r="C58" i="25"/>
  <c r="A58" i="23" s="1"/>
  <c r="C61" i="40"/>
  <c r="A61" i="41"/>
  <c r="C61" i="36"/>
  <c r="A61" i="37"/>
  <c r="C61" i="38"/>
  <c r="A61" i="39"/>
  <c r="C61" i="34"/>
  <c r="A61" i="35" s="1"/>
  <c r="C61" i="30"/>
  <c r="A61" i="31"/>
  <c r="C61" i="32"/>
  <c r="A61" i="33"/>
  <c r="C61" i="28"/>
  <c r="A61" i="29"/>
  <c r="C61" i="25"/>
  <c r="A61" i="23" s="1"/>
  <c r="C61" i="26"/>
  <c r="A61" i="27"/>
  <c r="C57" i="40"/>
  <c r="A57" i="41" s="1"/>
  <c r="C57" i="36"/>
  <c r="A57" i="37" s="1"/>
  <c r="C57" i="38"/>
  <c r="A57" i="39"/>
  <c r="C57" i="34"/>
  <c r="A57" i="35"/>
  <c r="C57" i="30"/>
  <c r="A57" i="31" s="1"/>
  <c r="C57" i="32"/>
  <c r="A57" i="33"/>
  <c r="C57" i="28"/>
  <c r="A57" i="29"/>
  <c r="C57" i="25"/>
  <c r="A57" i="23"/>
  <c r="C57" i="26"/>
  <c r="A57" i="27"/>
  <c r="C51" i="40"/>
  <c r="A51" i="41" s="1"/>
  <c r="C51" i="36"/>
  <c r="A51" i="37"/>
  <c r="C51" i="38"/>
  <c r="A51" i="39" s="1"/>
  <c r="C51" i="34"/>
  <c r="A51" i="35" s="1"/>
  <c r="C51" i="30"/>
  <c r="A51" i="31" s="1"/>
  <c r="C51" i="32"/>
  <c r="A51" i="33" s="1"/>
  <c r="C51" i="28"/>
  <c r="A51" i="29"/>
  <c r="C51" i="26"/>
  <c r="A51" i="27" s="1"/>
  <c r="C51" i="25"/>
  <c r="A51" i="23"/>
  <c r="C33" i="40"/>
  <c r="A33" i="41" s="1"/>
  <c r="C33" i="36"/>
  <c r="A33" i="37"/>
  <c r="C33" i="38"/>
  <c r="A33" i="39" s="1"/>
  <c r="C33" i="34"/>
  <c r="A33" i="35" s="1"/>
  <c r="C33" i="30"/>
  <c r="A33" i="31"/>
  <c r="C33" i="32"/>
  <c r="A33" i="33" s="1"/>
  <c r="C33" i="25"/>
  <c r="A33" i="23" s="1"/>
  <c r="C33" i="28"/>
  <c r="A33" i="29" s="1"/>
  <c r="C33" i="26"/>
  <c r="A33" i="27" s="1"/>
  <c r="C60" i="40"/>
  <c r="A60" i="41" s="1"/>
  <c r="C60" i="36"/>
  <c r="A60" i="37"/>
  <c r="C60" i="38"/>
  <c r="A60" i="39"/>
  <c r="C60" i="34"/>
  <c r="A60" i="35" s="1"/>
  <c r="C60" i="30"/>
  <c r="A60" i="31" s="1"/>
  <c r="C60" i="32"/>
  <c r="A60" i="33" s="1"/>
  <c r="C60" i="28"/>
  <c r="A60" i="29"/>
  <c r="C60" i="26"/>
  <c r="A60" i="27" s="1"/>
  <c r="C60" i="25"/>
  <c r="A60" i="23" s="1"/>
  <c r="C72" i="40"/>
  <c r="A72" i="41" s="1"/>
  <c r="C72" i="36"/>
  <c r="A72" i="37" s="1"/>
  <c r="C72" i="38"/>
  <c r="A72" i="39"/>
  <c r="C72" i="34"/>
  <c r="A72" i="35"/>
  <c r="C72" i="30"/>
  <c r="A72" i="31" s="1"/>
  <c r="C72" i="32"/>
  <c r="A72" i="33" s="1"/>
  <c r="C72" i="28"/>
  <c r="A72" i="29"/>
  <c r="C72" i="26"/>
  <c r="A72" i="27" s="1"/>
  <c r="C72" i="25"/>
  <c r="A72" i="23"/>
  <c r="C67" i="40"/>
  <c r="A67" i="41"/>
  <c r="C67" i="36"/>
  <c r="A67" i="37" s="1"/>
  <c r="C67" i="38"/>
  <c r="A67" i="39"/>
  <c r="C67" i="34"/>
  <c r="A67" i="35" s="1"/>
  <c r="C67" i="30"/>
  <c r="A67" i="31"/>
  <c r="C67" i="32"/>
  <c r="A67" i="33" s="1"/>
  <c r="C67" i="28"/>
  <c r="A67" i="29"/>
  <c r="C67" i="26"/>
  <c r="A67" i="27" s="1"/>
  <c r="C67" i="25"/>
  <c r="A67" i="23" s="1"/>
  <c r="A57" i="2"/>
  <c r="C15" i="40"/>
  <c r="A15" i="41" s="1"/>
  <c r="C15" i="36"/>
  <c r="A15" i="37"/>
  <c r="C15" i="38"/>
  <c r="A15" i="39" s="1"/>
  <c r="C15" i="34"/>
  <c r="A15" i="35"/>
  <c r="C15" i="30"/>
  <c r="A15" i="31"/>
  <c r="C15" i="32"/>
  <c r="A15" i="33" s="1"/>
  <c r="C15" i="28"/>
  <c r="A15" i="29" s="1"/>
  <c r="C15" i="26"/>
  <c r="A15" i="27" s="1"/>
  <c r="C15" i="25"/>
  <c r="A15" i="23"/>
  <c r="A77" i="40"/>
  <c r="A77" i="36"/>
  <c r="A77" i="38"/>
  <c r="A77" i="34"/>
  <c r="A77" i="30"/>
  <c r="A77" i="32"/>
  <c r="A77" i="28"/>
  <c r="A77" i="26"/>
  <c r="A77" i="25"/>
  <c r="A15" i="2"/>
  <c r="A33" i="2"/>
  <c r="A61" i="2"/>
  <c r="A58" i="2"/>
  <c r="A51" i="2"/>
  <c r="A67" i="2"/>
  <c r="A72" i="2"/>
  <c r="C79" i="1"/>
  <c r="C70" i="1"/>
  <c r="C53" i="1"/>
  <c r="C64" i="1"/>
  <c r="C75" i="1"/>
  <c r="A85" i="1"/>
  <c r="A91" i="1"/>
  <c r="C16" i="1"/>
  <c r="A89" i="36"/>
  <c r="A89" i="28"/>
  <c r="A89" i="34"/>
  <c r="A89" i="26"/>
  <c r="A96" i="1"/>
  <c r="A89" i="38"/>
  <c r="A89" i="32"/>
  <c r="A89" i="25"/>
  <c r="A89" i="40"/>
  <c r="A89" i="30"/>
  <c r="C68" i="40"/>
  <c r="A68" i="41" s="1"/>
  <c r="C68" i="36"/>
  <c r="A68" i="37" s="1"/>
  <c r="C68" i="38"/>
  <c r="A68" i="39"/>
  <c r="C68" i="34"/>
  <c r="A68" i="35"/>
  <c r="C68" i="30"/>
  <c r="A68" i="31" s="1"/>
  <c r="C68" i="32"/>
  <c r="A68" i="33" s="1"/>
  <c r="C68" i="28"/>
  <c r="A68" i="29" s="1"/>
  <c r="C68" i="26"/>
  <c r="A68" i="27"/>
  <c r="C68" i="25"/>
  <c r="A68" i="23"/>
  <c r="C73" i="40"/>
  <c r="A73" i="41" s="1"/>
  <c r="C73" i="36"/>
  <c r="A73" i="37"/>
  <c r="C73" i="38"/>
  <c r="A73" i="39"/>
  <c r="C73" i="34"/>
  <c r="A73" i="35" s="1"/>
  <c r="C73" i="30"/>
  <c r="A73" i="31" s="1"/>
  <c r="C73" i="32"/>
  <c r="A73" i="33"/>
  <c r="C73" i="28"/>
  <c r="A73" i="29" s="1"/>
  <c r="C73" i="25"/>
  <c r="A73" i="23" s="1"/>
  <c r="C73" i="26"/>
  <c r="A73" i="27" s="1"/>
  <c r="C62" i="40"/>
  <c r="A62" i="41" s="1"/>
  <c r="C62" i="36"/>
  <c r="A62" i="37"/>
  <c r="C62" i="38"/>
  <c r="A62" i="39"/>
  <c r="C62" i="34"/>
  <c r="A62" i="35" s="1"/>
  <c r="C62" i="30"/>
  <c r="A62" i="31"/>
  <c r="C62" i="32"/>
  <c r="A62" i="33" s="1"/>
  <c r="C62" i="28"/>
  <c r="A62" i="29" s="1"/>
  <c r="C62" i="26"/>
  <c r="A62" i="27"/>
  <c r="C62" i="25"/>
  <c r="A62" i="23" s="1"/>
  <c r="A83" i="40"/>
  <c r="A83" i="36"/>
  <c r="A83" i="38"/>
  <c r="A83" i="32"/>
  <c r="A83" i="34"/>
  <c r="A83" i="30"/>
  <c r="A83" i="28"/>
  <c r="A83" i="26"/>
  <c r="A83" i="25"/>
  <c r="C77" i="40"/>
  <c r="A77" i="41"/>
  <c r="C77" i="36"/>
  <c r="A77" i="37"/>
  <c r="C77" i="38"/>
  <c r="A77" i="39"/>
  <c r="C77" i="34"/>
  <c r="A77" i="35" s="1"/>
  <c r="C77" i="30"/>
  <c r="A77" i="31"/>
  <c r="C77" i="32"/>
  <c r="A77" i="33" s="1"/>
  <c r="C77" i="28"/>
  <c r="A77" i="29" s="1"/>
  <c r="C77" i="26"/>
  <c r="A77" i="27"/>
  <c r="C77" i="25"/>
  <c r="A77" i="23"/>
  <c r="C16" i="40"/>
  <c r="A16" i="41"/>
  <c r="C16" i="36"/>
  <c r="A16" i="37"/>
  <c r="C16" i="38"/>
  <c r="A16" i="39" s="1"/>
  <c r="C16" i="34"/>
  <c r="A16" i="35" s="1"/>
  <c r="C16" i="30"/>
  <c r="A16" i="31"/>
  <c r="C16" i="32"/>
  <c r="A16" i="33" s="1"/>
  <c r="C16" i="26"/>
  <c r="A16" i="27" s="1"/>
  <c r="C16" i="28"/>
  <c r="A16" i="29" s="1"/>
  <c r="C16" i="25"/>
  <c r="A16" i="23" s="1"/>
  <c r="C52" i="40"/>
  <c r="A52" i="41"/>
  <c r="C52" i="36"/>
  <c r="A52" i="37" s="1"/>
  <c r="C52" i="38"/>
  <c r="A52" i="39" s="1"/>
  <c r="C52" i="34"/>
  <c r="A52" i="35" s="1"/>
  <c r="C52" i="30"/>
  <c r="A52" i="31"/>
  <c r="C52" i="32"/>
  <c r="A52" i="33" s="1"/>
  <c r="C52" i="28"/>
  <c r="A52" i="29" s="1"/>
  <c r="C52" i="26"/>
  <c r="A52" i="27" s="1"/>
  <c r="C52" i="25"/>
  <c r="A52" i="23" s="1"/>
  <c r="A16" i="2"/>
  <c r="A73" i="2"/>
  <c r="A62" i="2"/>
  <c r="A68" i="2"/>
  <c r="A52" i="2"/>
  <c r="A77" i="2"/>
  <c r="A89" i="1"/>
  <c r="C80" i="1"/>
  <c r="C85" i="1"/>
  <c r="C76" i="1"/>
  <c r="C55" i="1"/>
  <c r="C56" i="1"/>
  <c r="C17" i="1"/>
  <c r="C65" i="1"/>
  <c r="C71" i="1"/>
  <c r="A93" i="36"/>
  <c r="A93" i="28"/>
  <c r="A104" i="1"/>
  <c r="A93" i="34"/>
  <c r="A93" i="26"/>
  <c r="A93" i="30"/>
  <c r="A93" i="40"/>
  <c r="A93" i="32"/>
  <c r="A93" i="25"/>
  <c r="A93" i="38"/>
  <c r="C63" i="40"/>
  <c r="A63" i="41"/>
  <c r="C63" i="36"/>
  <c r="A63" i="37" s="1"/>
  <c r="C63" i="38"/>
  <c r="A63" i="39" s="1"/>
  <c r="C63" i="34"/>
  <c r="A63" i="35" s="1"/>
  <c r="C63" i="30"/>
  <c r="A63" i="31"/>
  <c r="C63" i="32"/>
  <c r="A63" i="33" s="1"/>
  <c r="C63" i="28"/>
  <c r="A63" i="29"/>
  <c r="C63" i="26"/>
  <c r="A63" i="27" s="1"/>
  <c r="C63" i="25"/>
  <c r="A63" i="23" s="1"/>
  <c r="C54" i="40"/>
  <c r="A54" i="41"/>
  <c r="C54" i="36"/>
  <c r="A54" i="37"/>
  <c r="C54" i="38"/>
  <c r="A54" i="39"/>
  <c r="C54" i="34"/>
  <c r="A54" i="35" s="1"/>
  <c r="C54" i="30"/>
  <c r="A54" i="31"/>
  <c r="C54" i="32"/>
  <c r="A54" i="33" s="1"/>
  <c r="C54" i="28"/>
  <c r="A54" i="29"/>
  <c r="C54" i="26"/>
  <c r="A54" i="27"/>
  <c r="C54" i="25"/>
  <c r="A54" i="23" s="1"/>
  <c r="A87" i="38"/>
  <c r="A87" i="40"/>
  <c r="A87" i="36"/>
  <c r="A87" i="34"/>
  <c r="A87" i="32"/>
  <c r="A87" i="30"/>
  <c r="A87" i="28"/>
  <c r="A87" i="25"/>
  <c r="A87" i="26"/>
  <c r="C83" i="38"/>
  <c r="A83" i="39"/>
  <c r="C83" i="40"/>
  <c r="A83" i="41" s="1"/>
  <c r="C83" i="36"/>
  <c r="A83" i="37"/>
  <c r="C83" i="34"/>
  <c r="A83" i="35" s="1"/>
  <c r="C83" i="32"/>
  <c r="A83" i="33" s="1"/>
  <c r="C83" i="30"/>
  <c r="A83" i="31"/>
  <c r="C83" i="28"/>
  <c r="A83" i="29"/>
  <c r="C83" i="26"/>
  <c r="A83" i="27" s="1"/>
  <c r="C83" i="25"/>
  <c r="A83" i="23" s="1"/>
  <c r="C17" i="40"/>
  <c r="A17" i="41" s="1"/>
  <c r="C17" i="36"/>
  <c r="A17" i="37"/>
  <c r="C17" i="38"/>
  <c r="A17" i="39" s="1"/>
  <c r="C17" i="34"/>
  <c r="A17" i="35" s="1"/>
  <c r="C17" i="30"/>
  <c r="A17" i="31" s="1"/>
  <c r="C17" i="32"/>
  <c r="A17" i="33"/>
  <c r="C17" i="25"/>
  <c r="A17" i="23"/>
  <c r="C17" i="28"/>
  <c r="A17" i="29" s="1"/>
  <c r="C17" i="26"/>
  <c r="A17" i="27" s="1"/>
  <c r="C78" i="40"/>
  <c r="A78" i="41" s="1"/>
  <c r="C78" i="36"/>
  <c r="A78" i="37" s="1"/>
  <c r="C78" i="38"/>
  <c r="A78" i="39" s="1"/>
  <c r="C78" i="34"/>
  <c r="A78" i="35"/>
  <c r="C78" i="30"/>
  <c r="A78" i="31"/>
  <c r="C78" i="32"/>
  <c r="A78" i="33"/>
  <c r="C78" i="28"/>
  <c r="A78" i="29"/>
  <c r="C78" i="26"/>
  <c r="A78" i="27"/>
  <c r="C78" i="25"/>
  <c r="A78" i="23" s="1"/>
  <c r="C69" i="40"/>
  <c r="A69" i="41"/>
  <c r="C69" i="36"/>
  <c r="A69" i="37" s="1"/>
  <c r="C69" i="38"/>
  <c r="A69" i="39"/>
  <c r="C69" i="34"/>
  <c r="A69" i="35" s="1"/>
  <c r="C69" i="30"/>
  <c r="A69" i="31" s="1"/>
  <c r="C69" i="32"/>
  <c r="A69" i="33" s="1"/>
  <c r="C69" i="28"/>
  <c r="A69" i="29"/>
  <c r="C69" i="25"/>
  <c r="A69" i="23" s="1"/>
  <c r="C69" i="26"/>
  <c r="A69" i="27"/>
  <c r="C74" i="40"/>
  <c r="A74" i="41" s="1"/>
  <c r="C74" i="36"/>
  <c r="A74" i="37"/>
  <c r="C74" i="38"/>
  <c r="A74" i="39" s="1"/>
  <c r="C74" i="34"/>
  <c r="A74" i="35"/>
  <c r="C74" i="30"/>
  <c r="A74" i="31" s="1"/>
  <c r="C74" i="32"/>
  <c r="A74" i="33" s="1"/>
  <c r="C74" i="28"/>
  <c r="A74" i="29"/>
  <c r="C74" i="26"/>
  <c r="A74" i="27" s="1"/>
  <c r="C74" i="25"/>
  <c r="A74" i="23" s="1"/>
  <c r="A17" i="2"/>
  <c r="A69" i="2"/>
  <c r="A74" i="2"/>
  <c r="A54" i="2"/>
  <c r="A63" i="2"/>
  <c r="A83" i="2"/>
  <c r="C81" i="1"/>
  <c r="C82" i="1"/>
  <c r="A78" i="2"/>
  <c r="A94" i="1"/>
  <c r="C89" i="1"/>
  <c r="C86" i="1"/>
  <c r="C87" i="1"/>
  <c r="C72" i="1"/>
  <c r="C66" i="1"/>
  <c r="C77" i="1"/>
  <c r="A101" i="36"/>
  <c r="A101" i="28"/>
  <c r="A101" i="34"/>
  <c r="A101" i="26"/>
  <c r="A108" i="1"/>
  <c r="A101" i="40"/>
  <c r="A101" i="32"/>
  <c r="A101" i="25"/>
  <c r="A101" i="38"/>
  <c r="A101" i="30"/>
  <c r="C79" i="40"/>
  <c r="A79" i="41" s="1"/>
  <c r="C79" i="36"/>
  <c r="A79" i="37" s="1"/>
  <c r="C79" i="38"/>
  <c r="A79" i="39" s="1"/>
  <c r="C79" i="34"/>
  <c r="A79" i="35"/>
  <c r="C79" i="30"/>
  <c r="A79" i="31" s="1"/>
  <c r="C79" i="32"/>
  <c r="A79" i="33" s="1"/>
  <c r="C79" i="28"/>
  <c r="A79" i="29" s="1"/>
  <c r="C79" i="26"/>
  <c r="A79" i="27"/>
  <c r="C79" i="25"/>
  <c r="A79" i="23"/>
  <c r="C75" i="40"/>
  <c r="A75" i="41" s="1"/>
  <c r="C75" i="36"/>
  <c r="A75" i="37" s="1"/>
  <c r="C75" i="38"/>
  <c r="A75" i="39"/>
  <c r="C75" i="34"/>
  <c r="A75" i="35" s="1"/>
  <c r="C75" i="30"/>
  <c r="A75" i="31" s="1"/>
  <c r="C75" i="32"/>
  <c r="A75" i="33" s="1"/>
  <c r="C75" i="28"/>
  <c r="A75" i="29" s="1"/>
  <c r="C75" i="26"/>
  <c r="A75" i="27"/>
  <c r="C75" i="25"/>
  <c r="A75" i="23" s="1"/>
  <c r="C87" i="38"/>
  <c r="A87" i="39"/>
  <c r="C87" i="40"/>
  <c r="A87" i="41"/>
  <c r="C87" i="36"/>
  <c r="A87" i="37" s="1"/>
  <c r="C87" i="32"/>
  <c r="A87" i="33" s="1"/>
  <c r="C87" i="34"/>
  <c r="A87" i="35" s="1"/>
  <c r="C87" i="30"/>
  <c r="A87" i="31" s="1"/>
  <c r="C87" i="28"/>
  <c r="A87" i="29" s="1"/>
  <c r="C87" i="26"/>
  <c r="A87" i="27" s="1"/>
  <c r="C87" i="25"/>
  <c r="A87" i="23" s="1"/>
  <c r="C70" i="40"/>
  <c r="A70" i="41"/>
  <c r="C70" i="36"/>
  <c r="A70" i="37"/>
  <c r="C70" i="38"/>
  <c r="A70" i="39"/>
  <c r="C70" i="34"/>
  <c r="A70" i="35" s="1"/>
  <c r="C70" i="30"/>
  <c r="A70" i="31"/>
  <c r="C70" i="32"/>
  <c r="A70" i="33" s="1"/>
  <c r="C70" i="28"/>
  <c r="A70" i="29" s="1"/>
  <c r="C70" i="26"/>
  <c r="A70" i="27"/>
  <c r="C70" i="25"/>
  <c r="A70" i="23" s="1"/>
  <c r="C80" i="40"/>
  <c r="A80" i="41"/>
  <c r="C80" i="36"/>
  <c r="A80" i="37" s="1"/>
  <c r="C80" i="38"/>
  <c r="A80" i="39" s="1"/>
  <c r="C80" i="34"/>
  <c r="A80" i="35" s="1"/>
  <c r="C80" i="30"/>
  <c r="A80" i="31" s="1"/>
  <c r="C80" i="32"/>
  <c r="A80" i="33" s="1"/>
  <c r="C80" i="28"/>
  <c r="A80" i="29" s="1"/>
  <c r="C80" i="26"/>
  <c r="A80" i="27" s="1"/>
  <c r="C80" i="25"/>
  <c r="A80" i="23"/>
  <c r="C84" i="38"/>
  <c r="A84" i="39"/>
  <c r="C84" i="40"/>
  <c r="A84" i="41"/>
  <c r="C84" i="36"/>
  <c r="A84" i="37"/>
  <c r="C84" i="32"/>
  <c r="A84" i="33" s="1"/>
  <c r="C84" i="34"/>
  <c r="A84" i="35"/>
  <c r="C84" i="30"/>
  <c r="A84" i="31" s="1"/>
  <c r="C84" i="28"/>
  <c r="A84" i="29" s="1"/>
  <c r="C84" i="26"/>
  <c r="A84" i="27" s="1"/>
  <c r="C84" i="25"/>
  <c r="A84" i="23"/>
  <c r="C64" i="40"/>
  <c r="A64" i="41"/>
  <c r="C64" i="36"/>
  <c r="A64" i="37"/>
  <c r="C64" i="38"/>
  <c r="A64" i="39" s="1"/>
  <c r="C64" i="34"/>
  <c r="A64" i="35"/>
  <c r="C64" i="30"/>
  <c r="A64" i="31" s="1"/>
  <c r="C64" i="32"/>
  <c r="A64" i="33" s="1"/>
  <c r="C64" i="28"/>
  <c r="A64" i="29" s="1"/>
  <c r="C64" i="26"/>
  <c r="A64" i="27"/>
  <c r="C64" i="25"/>
  <c r="A64" i="23" s="1"/>
  <c r="A102" i="1"/>
  <c r="A91" i="38"/>
  <c r="A91" i="40"/>
  <c r="A91" i="36"/>
  <c r="A91" i="34"/>
  <c r="A91" i="32"/>
  <c r="A91" i="30"/>
  <c r="A91" i="28"/>
  <c r="A91" i="25"/>
  <c r="A91" i="26"/>
  <c r="A75" i="2"/>
  <c r="A70" i="2"/>
  <c r="A80" i="2"/>
  <c r="A79" i="2"/>
  <c r="A64" i="2"/>
  <c r="A84" i="2"/>
  <c r="C90" i="1"/>
  <c r="A87" i="2"/>
  <c r="C67" i="1"/>
  <c r="C83" i="1"/>
  <c r="C78" i="1"/>
  <c r="C73" i="1"/>
  <c r="C94" i="1"/>
  <c r="A105" i="36"/>
  <c r="A105" i="28"/>
  <c r="A105" i="26"/>
  <c r="A112" i="1"/>
  <c r="A105" i="38"/>
  <c r="A105" i="34"/>
  <c r="A105" i="40"/>
  <c r="A105" i="32"/>
  <c r="A105" i="25"/>
  <c r="A105" i="30"/>
  <c r="C76" i="40"/>
  <c r="A76" i="41" s="1"/>
  <c r="C76" i="36"/>
  <c r="A76" i="37"/>
  <c r="C76" i="38"/>
  <c r="A76" i="39"/>
  <c r="C76" i="34"/>
  <c r="A76" i="35"/>
  <c r="C76" i="30"/>
  <c r="A76" i="31" s="1"/>
  <c r="C76" i="32"/>
  <c r="A76" i="33" s="1"/>
  <c r="C76" i="28"/>
  <c r="A76" i="29" s="1"/>
  <c r="C76" i="26"/>
  <c r="A76" i="27"/>
  <c r="C76" i="25"/>
  <c r="A76" i="23"/>
  <c r="C88" i="38"/>
  <c r="A88" i="39" s="1"/>
  <c r="C88" i="40"/>
  <c r="A88" i="41"/>
  <c r="C88" i="36"/>
  <c r="A88" i="37" s="1"/>
  <c r="C88" i="34"/>
  <c r="A88" i="35"/>
  <c r="C88" i="32"/>
  <c r="A88" i="33" s="1"/>
  <c r="C88" i="30"/>
  <c r="A88" i="31"/>
  <c r="C88" i="28"/>
  <c r="A88" i="29" s="1"/>
  <c r="C88" i="26"/>
  <c r="A88" i="27" s="1"/>
  <c r="C88" i="25"/>
  <c r="A88" i="23"/>
  <c r="C91" i="38"/>
  <c r="A91" i="39"/>
  <c r="C91" i="40"/>
  <c r="A91" i="41"/>
  <c r="C91" i="36"/>
  <c r="A91" i="37"/>
  <c r="C91" i="32"/>
  <c r="A91" i="33" s="1"/>
  <c r="C91" i="34"/>
  <c r="A91" i="35" s="1"/>
  <c r="C91" i="30"/>
  <c r="A91" i="31"/>
  <c r="C91" i="28"/>
  <c r="A91" i="29" s="1"/>
  <c r="C91" i="26"/>
  <c r="A91" i="27"/>
  <c r="C91" i="25"/>
  <c r="A91" i="23" s="1"/>
  <c r="C81" i="40"/>
  <c r="A81" i="41"/>
  <c r="C81" i="36"/>
  <c r="A81" i="37"/>
  <c r="C81" i="38"/>
  <c r="A81" i="39" s="1"/>
  <c r="C81" i="34"/>
  <c r="A81" i="35" s="1"/>
  <c r="C81" i="30"/>
  <c r="A81" i="31" s="1"/>
  <c r="C81" i="32"/>
  <c r="A81" i="33" s="1"/>
  <c r="C81" i="28"/>
  <c r="A81" i="29" s="1"/>
  <c r="C81" i="26"/>
  <c r="A81" i="27"/>
  <c r="C81" i="25"/>
  <c r="A81" i="23"/>
  <c r="A99" i="40"/>
  <c r="A99" i="38"/>
  <c r="A99" i="36"/>
  <c r="A99" i="34"/>
  <c r="A99" i="32"/>
  <c r="A99" i="30"/>
  <c r="A99" i="28"/>
  <c r="A99" i="25"/>
  <c r="A99" i="26"/>
  <c r="C65" i="40"/>
  <c r="A65" i="41"/>
  <c r="C65" i="36"/>
  <c r="A65" i="37" s="1"/>
  <c r="C65" i="38"/>
  <c r="A65" i="39"/>
  <c r="C65" i="34"/>
  <c r="A65" i="35" s="1"/>
  <c r="C65" i="30"/>
  <c r="A65" i="31" s="1"/>
  <c r="C65" i="32"/>
  <c r="A65" i="33" s="1"/>
  <c r="C65" i="28"/>
  <c r="A65" i="29" s="1"/>
  <c r="C65" i="25"/>
  <c r="A65" i="23"/>
  <c r="C65" i="26"/>
  <c r="A65" i="27"/>
  <c r="C71" i="40"/>
  <c r="A71" i="41" s="1"/>
  <c r="C71" i="36"/>
  <c r="A71" i="37" s="1"/>
  <c r="C71" i="38"/>
  <c r="A71" i="39"/>
  <c r="C71" i="34"/>
  <c r="A71" i="35"/>
  <c r="C71" i="30"/>
  <c r="A71" i="31" s="1"/>
  <c r="C71" i="32"/>
  <c r="A71" i="33"/>
  <c r="C71" i="28"/>
  <c r="A71" i="29" s="1"/>
  <c r="C71" i="26"/>
  <c r="A71" i="27"/>
  <c r="C71" i="25"/>
  <c r="A71" i="23" s="1"/>
  <c r="A71" i="2"/>
  <c r="A81" i="2"/>
  <c r="A91" i="2"/>
  <c r="A76" i="2"/>
  <c r="A65" i="2"/>
  <c r="A88" i="2"/>
  <c r="C91" i="1"/>
  <c r="C95" i="1"/>
  <c r="C84" i="1"/>
  <c r="C102" i="1"/>
  <c r="A106" i="1"/>
  <c r="A109" i="40"/>
  <c r="A109" i="32"/>
  <c r="A109" i="25"/>
  <c r="A109" i="38"/>
  <c r="A109" i="30"/>
  <c r="A109" i="36"/>
  <c r="A109" i="28"/>
  <c r="A125" i="1"/>
  <c r="A109" i="34"/>
  <c r="A109" i="26"/>
  <c r="C99" i="40"/>
  <c r="A99" i="41"/>
  <c r="C99" i="38"/>
  <c r="A99" i="39" s="1"/>
  <c r="C99" i="36"/>
  <c r="A99" i="37"/>
  <c r="C99" i="32"/>
  <c r="A99" i="33" s="1"/>
  <c r="C99" i="34"/>
  <c r="A99" i="35" s="1"/>
  <c r="C99" i="30"/>
  <c r="A99" i="31" s="1"/>
  <c r="C99" i="28"/>
  <c r="A99" i="29" s="1"/>
  <c r="C99" i="26"/>
  <c r="A99" i="27"/>
  <c r="C99" i="25"/>
  <c r="A99" i="23"/>
  <c r="C89" i="38"/>
  <c r="A89" i="39"/>
  <c r="C89" i="40"/>
  <c r="A89" i="41" s="1"/>
  <c r="C89" i="36"/>
  <c r="A89" i="37" s="1"/>
  <c r="C89" i="32"/>
  <c r="A89" i="33" s="1"/>
  <c r="C89" i="34"/>
  <c r="A89" i="35"/>
  <c r="C89" i="30"/>
  <c r="A89" i="31"/>
  <c r="C89" i="28"/>
  <c r="A89" i="29" s="1"/>
  <c r="C89" i="26"/>
  <c r="A89" i="27"/>
  <c r="C89" i="25"/>
  <c r="A89" i="23" s="1"/>
  <c r="C92" i="40"/>
  <c r="A92" i="41"/>
  <c r="C92" i="38"/>
  <c r="A92" i="39"/>
  <c r="C92" i="36"/>
  <c r="A92" i="37" s="1"/>
  <c r="C92" i="34"/>
  <c r="A92" i="35" s="1"/>
  <c r="C92" i="32"/>
  <c r="A92" i="33" s="1"/>
  <c r="C92" i="30"/>
  <c r="A92" i="31" s="1"/>
  <c r="C92" i="28"/>
  <c r="A92" i="29" s="1"/>
  <c r="C92" i="26"/>
  <c r="A92" i="27" s="1"/>
  <c r="C92" i="25"/>
  <c r="A92" i="23" s="1"/>
  <c r="C82" i="40"/>
  <c r="A82" i="41" s="1"/>
  <c r="C82" i="36"/>
  <c r="A82" i="37"/>
  <c r="C82" i="38"/>
  <c r="A82" i="39"/>
  <c r="C82" i="34"/>
  <c r="A82" i="35" s="1"/>
  <c r="C82" i="30"/>
  <c r="A82" i="31"/>
  <c r="C82" i="32"/>
  <c r="A82" i="33" s="1"/>
  <c r="C82" i="28"/>
  <c r="A82" i="29" s="1"/>
  <c r="C82" i="26"/>
  <c r="A82" i="27"/>
  <c r="C82" i="25"/>
  <c r="A82" i="23" s="1"/>
  <c r="A103" i="40"/>
  <c r="A103" i="38"/>
  <c r="A103" i="36"/>
  <c r="A103" i="34"/>
  <c r="A103" i="32"/>
  <c r="A103" i="30"/>
  <c r="A103" i="28"/>
  <c r="A103" i="25"/>
  <c r="A103" i="26"/>
  <c r="C85" i="38"/>
  <c r="A85" i="39"/>
  <c r="C85" i="40"/>
  <c r="A85" i="41"/>
  <c r="C85" i="36"/>
  <c r="A85" i="37" s="1"/>
  <c r="C85" i="32"/>
  <c r="A85" i="33" s="1"/>
  <c r="C85" i="34"/>
  <c r="A85" i="35"/>
  <c r="C85" i="30"/>
  <c r="A85" i="31"/>
  <c r="C85" i="28"/>
  <c r="A85" i="29" s="1"/>
  <c r="C85" i="26"/>
  <c r="A85" i="27"/>
  <c r="C85" i="25"/>
  <c r="A85" i="23" s="1"/>
  <c r="A99" i="2"/>
  <c r="A92" i="2"/>
  <c r="A82" i="2"/>
  <c r="A89" i="2"/>
  <c r="A85" i="2"/>
  <c r="C92" i="1"/>
  <c r="C93" i="1"/>
  <c r="C88" i="1"/>
  <c r="C103" i="1"/>
  <c r="C96" i="1"/>
  <c r="A110" i="1"/>
  <c r="C106" i="1"/>
  <c r="A121" i="40"/>
  <c r="A121" i="32"/>
  <c r="A121" i="25"/>
  <c r="A121" i="34"/>
  <c r="A121" i="38"/>
  <c r="A121" i="30"/>
  <c r="A133" i="1"/>
  <c r="A121" i="26"/>
  <c r="A121" i="36"/>
  <c r="A121" i="28"/>
  <c r="C93" i="40"/>
  <c r="A93" i="41"/>
  <c r="C93" i="38"/>
  <c r="A93" i="39"/>
  <c r="C93" i="36"/>
  <c r="A93" i="37" s="1"/>
  <c r="C93" i="32"/>
  <c r="A93" i="33" s="1"/>
  <c r="C93" i="34"/>
  <c r="A93" i="35" s="1"/>
  <c r="C93" i="30"/>
  <c r="A93" i="31"/>
  <c r="C93" i="28"/>
  <c r="A93" i="29"/>
  <c r="C93" i="26"/>
  <c r="A93" i="27"/>
  <c r="C93" i="25"/>
  <c r="A93" i="23" s="1"/>
  <c r="A107" i="40"/>
  <c r="A107" i="38"/>
  <c r="A107" i="36"/>
  <c r="A107" i="34"/>
  <c r="A107" i="32"/>
  <c r="A107" i="30"/>
  <c r="A107" i="28"/>
  <c r="A107" i="25"/>
  <c r="A107" i="26"/>
  <c r="C90" i="38"/>
  <c r="A90" i="39"/>
  <c r="C90" i="40"/>
  <c r="A90" i="41" s="1"/>
  <c r="C90" i="36"/>
  <c r="A90" i="37"/>
  <c r="C90" i="34"/>
  <c r="A90" i="35" s="1"/>
  <c r="C90" i="32"/>
  <c r="A90" i="33" s="1"/>
  <c r="C90" i="30"/>
  <c r="A90" i="31" s="1"/>
  <c r="C90" i="28"/>
  <c r="A90" i="29"/>
  <c r="C90" i="26"/>
  <c r="A90" i="27" s="1"/>
  <c r="C90" i="25"/>
  <c r="A90" i="23"/>
  <c r="C100" i="40"/>
  <c r="A100" i="41" s="1"/>
  <c r="C100" i="38"/>
  <c r="A100" i="39"/>
  <c r="C100" i="36"/>
  <c r="A100" i="37"/>
  <c r="C100" i="34"/>
  <c r="A100" i="35"/>
  <c r="C100" i="32"/>
  <c r="A100" i="33"/>
  <c r="C100" i="30"/>
  <c r="A100" i="31" s="1"/>
  <c r="C100" i="28"/>
  <c r="A100" i="29" s="1"/>
  <c r="C100" i="26"/>
  <c r="A100" i="27"/>
  <c r="C100" i="25"/>
  <c r="A100" i="23" s="1"/>
  <c r="C103" i="40"/>
  <c r="A103" i="41"/>
  <c r="C103" i="38"/>
  <c r="A103" i="39"/>
  <c r="C103" i="36"/>
  <c r="A103" i="37"/>
  <c r="C103" i="32"/>
  <c r="A103" i="33" s="1"/>
  <c r="C103" i="34"/>
  <c r="A103" i="35"/>
  <c r="C103" i="30"/>
  <c r="A103" i="31"/>
  <c r="C103" i="28"/>
  <c r="A103" i="29"/>
  <c r="C103" i="26"/>
  <c r="A103" i="27" s="1"/>
  <c r="C103" i="25"/>
  <c r="A103" i="23"/>
  <c r="C86" i="38"/>
  <c r="A86" i="39" s="1"/>
  <c r="C86" i="40"/>
  <c r="A86" i="41"/>
  <c r="C86" i="36"/>
  <c r="A86" i="37" s="1"/>
  <c r="C86" i="34"/>
  <c r="A86" i="35" s="1"/>
  <c r="C86" i="32"/>
  <c r="A86" i="33" s="1"/>
  <c r="C86" i="30"/>
  <c r="A86" i="31"/>
  <c r="C86" i="28"/>
  <c r="A86" i="29" s="1"/>
  <c r="C86" i="26"/>
  <c r="A86" i="27"/>
  <c r="C86" i="25"/>
  <c r="A86" i="23"/>
  <c r="A93" i="2"/>
  <c r="A103" i="2"/>
  <c r="A90" i="2"/>
  <c r="A100" i="2"/>
  <c r="A86" i="2"/>
  <c r="C97" i="1"/>
  <c r="C104" i="1"/>
  <c r="A123" i="1"/>
  <c r="C110" i="1"/>
  <c r="C107" i="1"/>
  <c r="A129" i="36"/>
  <c r="A129" i="28"/>
  <c r="A137" i="1"/>
  <c r="A129" i="32"/>
  <c r="A129" i="38"/>
  <c r="A129" i="30"/>
  <c r="A129" i="34"/>
  <c r="A129" i="26"/>
  <c r="A129" i="25"/>
  <c r="A129" i="40"/>
  <c r="C94" i="40"/>
  <c r="A94" i="41"/>
  <c r="C94" i="38"/>
  <c r="A94" i="39" s="1"/>
  <c r="C94" i="36"/>
  <c r="A94" i="37"/>
  <c r="C94" i="34"/>
  <c r="A94" i="35" s="1"/>
  <c r="C94" i="32"/>
  <c r="A94" i="33"/>
  <c r="C94" i="30"/>
  <c r="A94" i="31" s="1"/>
  <c r="C94" i="28"/>
  <c r="A94" i="29" s="1"/>
  <c r="C94" i="26"/>
  <c r="A94" i="27"/>
  <c r="C94" i="25"/>
  <c r="A94" i="23" s="1"/>
  <c r="C104" i="40"/>
  <c r="A104" i="41" s="1"/>
  <c r="C104" i="38"/>
  <c r="A104" i="39" s="1"/>
  <c r="C104" i="36"/>
  <c r="A104" i="37"/>
  <c r="C104" i="34"/>
  <c r="A104" i="35"/>
  <c r="C104" i="32"/>
  <c r="A104" i="33"/>
  <c r="C104" i="30"/>
  <c r="A104" i="31" s="1"/>
  <c r="C104" i="28"/>
  <c r="A104" i="29" s="1"/>
  <c r="C104" i="26"/>
  <c r="A104" i="27"/>
  <c r="C104" i="25"/>
  <c r="A104" i="23" s="1"/>
  <c r="C107" i="40"/>
  <c r="A107" i="41"/>
  <c r="C107" i="38"/>
  <c r="A107" i="39"/>
  <c r="C107" i="36"/>
  <c r="A107" i="37" s="1"/>
  <c r="C107" i="32"/>
  <c r="A107" i="33"/>
  <c r="C107" i="34"/>
  <c r="A107" i="35" s="1"/>
  <c r="C107" i="30"/>
  <c r="A107" i="31" s="1"/>
  <c r="C107" i="28"/>
  <c r="A107" i="29" s="1"/>
  <c r="C107" i="26"/>
  <c r="A107" i="27"/>
  <c r="C107" i="25"/>
  <c r="A107" i="23" s="1"/>
  <c r="A119" i="40"/>
  <c r="A119" i="38"/>
  <c r="A119" i="36"/>
  <c r="A119" i="34"/>
  <c r="A119" i="32"/>
  <c r="A119" i="30"/>
  <c r="A119" i="28"/>
  <c r="A119" i="25"/>
  <c r="A119" i="26"/>
  <c r="C101" i="40"/>
  <c r="A101" i="41"/>
  <c r="C101" i="38"/>
  <c r="A101" i="39" s="1"/>
  <c r="C101" i="36"/>
  <c r="A101" i="37"/>
  <c r="C101" i="32"/>
  <c r="A101" i="33" s="1"/>
  <c r="C101" i="34"/>
  <c r="A101" i="35"/>
  <c r="C101" i="30"/>
  <c r="A101" i="31" s="1"/>
  <c r="C101" i="28"/>
  <c r="A101" i="29" s="1"/>
  <c r="C101" i="26"/>
  <c r="A101" i="27"/>
  <c r="C101" i="25"/>
  <c r="A101" i="23" s="1"/>
  <c r="A107" i="2"/>
  <c r="A101" i="2"/>
  <c r="A94" i="2"/>
  <c r="A104" i="2"/>
  <c r="C108" i="1"/>
  <c r="C111" i="1"/>
  <c r="C98" i="1"/>
  <c r="C105" i="1"/>
  <c r="A145" i="1"/>
  <c r="A133" i="34"/>
  <c r="A133" i="26"/>
  <c r="A133" i="40"/>
  <c r="A133" i="32"/>
  <c r="A133" i="25"/>
  <c r="A133" i="38"/>
  <c r="A133" i="30"/>
  <c r="A133" i="36"/>
  <c r="A133" i="28"/>
  <c r="C95" i="40"/>
  <c r="A95" i="41" s="1"/>
  <c r="C95" i="38"/>
  <c r="A95" i="39"/>
  <c r="C95" i="36"/>
  <c r="A95" i="37"/>
  <c r="C95" i="32"/>
  <c r="A95" i="33" s="1"/>
  <c r="C95" i="34"/>
  <c r="A95" i="35" s="1"/>
  <c r="C95" i="30"/>
  <c r="A95" i="31"/>
  <c r="C95" i="28"/>
  <c r="A95" i="29" s="1"/>
  <c r="C95" i="26"/>
  <c r="A95" i="27"/>
  <c r="C95" i="25"/>
  <c r="A95" i="23"/>
  <c r="C108" i="40"/>
  <c r="A108" i="41"/>
  <c r="C108" i="38"/>
  <c r="A108" i="39"/>
  <c r="C108" i="36"/>
  <c r="A108" i="37" s="1"/>
  <c r="C108" i="34"/>
  <c r="A108" i="35" s="1"/>
  <c r="C108" i="32"/>
  <c r="A108" i="33" s="1"/>
  <c r="C108" i="30"/>
  <c r="A108" i="31"/>
  <c r="C108" i="28"/>
  <c r="A108" i="29" s="1"/>
  <c r="C108" i="26"/>
  <c r="A108" i="27" s="1"/>
  <c r="C108" i="25"/>
  <c r="A108" i="23" s="1"/>
  <c r="C105" i="40"/>
  <c r="A105" i="41"/>
  <c r="C105" i="38"/>
  <c r="A105" i="39" s="1"/>
  <c r="C105" i="36"/>
  <c r="A105" i="37" s="1"/>
  <c r="C105" i="32"/>
  <c r="A105" i="33" s="1"/>
  <c r="C105" i="34"/>
  <c r="A105" i="35"/>
  <c r="C105" i="30"/>
  <c r="A105" i="31"/>
  <c r="C105" i="28"/>
  <c r="A105" i="29" s="1"/>
  <c r="C105" i="26"/>
  <c r="A105" i="27"/>
  <c r="C105" i="25"/>
  <c r="A105" i="23" s="1"/>
  <c r="C102" i="40"/>
  <c r="A102" i="41"/>
  <c r="C102" i="38"/>
  <c r="A102" i="39" s="1"/>
  <c r="C102" i="36"/>
  <c r="A102" i="37"/>
  <c r="C102" i="34"/>
  <c r="A102" i="35" s="1"/>
  <c r="C102" i="32"/>
  <c r="A102" i="33"/>
  <c r="C102" i="30"/>
  <c r="A102" i="31" s="1"/>
  <c r="C102" i="28"/>
  <c r="A102" i="29" s="1"/>
  <c r="C102" i="26"/>
  <c r="A102" i="27"/>
  <c r="C102" i="25"/>
  <c r="A102" i="23" s="1"/>
  <c r="A108" i="2"/>
  <c r="A102" i="2"/>
  <c r="A95" i="2"/>
  <c r="A105" i="2"/>
  <c r="C99" i="1"/>
  <c r="C109" i="1"/>
  <c r="C112" i="1"/>
  <c r="A131" i="1"/>
  <c r="C123" i="1"/>
  <c r="A141" i="36"/>
  <c r="A141" i="28"/>
  <c r="A151" i="1"/>
  <c r="A141" i="34"/>
  <c r="A141" i="26"/>
  <c r="A141" i="40"/>
  <c r="A141" i="32"/>
  <c r="A141" i="25"/>
  <c r="A141" i="38"/>
  <c r="A141" i="30"/>
  <c r="C109" i="40"/>
  <c r="A109" i="41" s="1"/>
  <c r="C109" i="38"/>
  <c r="A109" i="39"/>
  <c r="C109" i="36"/>
  <c r="A109" i="37" s="1"/>
  <c r="C109" i="32"/>
  <c r="A109" i="33" s="1"/>
  <c r="C109" i="34"/>
  <c r="A109" i="35"/>
  <c r="C109" i="30"/>
  <c r="A109" i="31"/>
  <c r="C109" i="28"/>
  <c r="A109" i="29" s="1"/>
  <c r="C109" i="26"/>
  <c r="A109" i="27"/>
  <c r="C109" i="25"/>
  <c r="A109" i="23" s="1"/>
  <c r="A127" i="40"/>
  <c r="A127" i="38"/>
  <c r="A127" i="36"/>
  <c r="A127" i="34"/>
  <c r="A127" i="32"/>
  <c r="A127" i="30"/>
  <c r="A127" i="28"/>
  <c r="A127" i="25"/>
  <c r="A127" i="26"/>
  <c r="C106" i="40"/>
  <c r="A106" i="41"/>
  <c r="C106" i="38"/>
  <c r="A106" i="39" s="1"/>
  <c r="C106" i="36"/>
  <c r="A106" i="37"/>
  <c r="C106" i="34"/>
  <c r="A106" i="35"/>
  <c r="C106" i="32"/>
  <c r="A106" i="33" s="1"/>
  <c r="C106" i="30"/>
  <c r="A106" i="31"/>
  <c r="C106" i="28"/>
  <c r="A106" i="29"/>
  <c r="C106" i="26"/>
  <c r="A106" i="27" s="1"/>
  <c r="C106" i="25"/>
  <c r="A106" i="23" s="1"/>
  <c r="C119" i="40"/>
  <c r="A119" i="41"/>
  <c r="C119" i="38"/>
  <c r="A119" i="39" s="1"/>
  <c r="C119" i="36"/>
  <c r="A119" i="37"/>
  <c r="C119" i="32"/>
  <c r="A119" i="33" s="1"/>
  <c r="C119" i="34"/>
  <c r="A119" i="35"/>
  <c r="C119" i="30"/>
  <c r="A119" i="31" s="1"/>
  <c r="C119" i="28"/>
  <c r="A119" i="29"/>
  <c r="C119" i="26"/>
  <c r="A119" i="27" s="1"/>
  <c r="C119" i="25"/>
  <c r="A119" i="23"/>
  <c r="C96" i="40"/>
  <c r="A96" i="41"/>
  <c r="C96" i="38"/>
  <c r="A96" i="39"/>
  <c r="C96" i="36"/>
  <c r="A96" i="37"/>
  <c r="C96" i="34"/>
  <c r="A96" i="35" s="1"/>
  <c r="C96" i="32"/>
  <c r="A96" i="33" s="1"/>
  <c r="C96" i="30"/>
  <c r="A96" i="31" s="1"/>
  <c r="C96" i="28"/>
  <c r="A96" i="29"/>
  <c r="C96" i="26"/>
  <c r="A96" i="27"/>
  <c r="C96" i="25"/>
  <c r="A96" i="23" s="1"/>
  <c r="A119" i="2"/>
  <c r="A109" i="2"/>
  <c r="A96" i="2"/>
  <c r="A106" i="2"/>
  <c r="C124" i="1"/>
  <c r="C113" i="1"/>
  <c r="C100" i="1"/>
  <c r="A135" i="1"/>
  <c r="C131" i="1"/>
  <c r="A147" i="38"/>
  <c r="A147" i="30"/>
  <c r="A156" i="1"/>
  <c r="A147" i="32"/>
  <c r="A147" i="36"/>
  <c r="A147" i="28"/>
  <c r="A147" i="40"/>
  <c r="A147" i="34"/>
  <c r="A147" i="26"/>
  <c r="A147" i="25"/>
  <c r="C127" i="40"/>
  <c r="A127" i="41" s="1"/>
  <c r="C127" i="38"/>
  <c r="A127" i="39"/>
  <c r="C127" i="36"/>
  <c r="A127" i="37"/>
  <c r="C127" i="32"/>
  <c r="A127" i="33" s="1"/>
  <c r="C127" i="34"/>
  <c r="A127" i="35" s="1"/>
  <c r="C127" i="30"/>
  <c r="A127" i="31"/>
  <c r="C127" i="28"/>
  <c r="A127" i="29" s="1"/>
  <c r="C127" i="26"/>
  <c r="A127" i="27" s="1"/>
  <c r="C127" i="25"/>
  <c r="A127" i="23" s="1"/>
  <c r="A131" i="40"/>
  <c r="A131" i="38"/>
  <c r="A131" i="36"/>
  <c r="A131" i="34"/>
  <c r="A131" i="32"/>
  <c r="A131" i="30"/>
  <c r="A131" i="28"/>
  <c r="A131" i="26"/>
  <c r="A131" i="25"/>
  <c r="C97" i="40"/>
  <c r="A97" i="41"/>
  <c r="C97" i="38"/>
  <c r="A97" i="39"/>
  <c r="C97" i="36"/>
  <c r="A97" i="37" s="1"/>
  <c r="C97" i="32"/>
  <c r="A97" i="33"/>
  <c r="C97" i="34"/>
  <c r="A97" i="35" s="1"/>
  <c r="C97" i="30"/>
  <c r="A97" i="31"/>
  <c r="C97" i="28"/>
  <c r="A97" i="29" s="1"/>
  <c r="C97" i="26"/>
  <c r="A97" i="27"/>
  <c r="C97" i="25"/>
  <c r="A97" i="23"/>
  <c r="C120" i="40"/>
  <c r="A120" i="41"/>
  <c r="C120" i="38"/>
  <c r="A120" i="39" s="1"/>
  <c r="C120" i="36"/>
  <c r="A120" i="37" s="1"/>
  <c r="C120" i="34"/>
  <c r="A120" i="35"/>
  <c r="C120" i="32"/>
  <c r="A120" i="33" s="1"/>
  <c r="C120" i="30"/>
  <c r="A120" i="31" s="1"/>
  <c r="C120" i="28"/>
  <c r="A120" i="29"/>
  <c r="C120" i="26"/>
  <c r="A120" i="27" s="1"/>
  <c r="C120" i="25"/>
  <c r="A120" i="23" s="1"/>
  <c r="C110" i="40"/>
  <c r="A110" i="41" s="1"/>
  <c r="C110" i="38"/>
  <c r="A110" i="39" s="1"/>
  <c r="C110" i="36"/>
  <c r="A110" i="37" s="1"/>
  <c r="C110" i="34"/>
  <c r="A110" i="35" s="1"/>
  <c r="C110" i="32"/>
  <c r="A110" i="33"/>
  <c r="C110" i="30"/>
  <c r="A110" i="31" s="1"/>
  <c r="C110" i="28"/>
  <c r="A110" i="29" s="1"/>
  <c r="C110" i="26"/>
  <c r="A110" i="27" s="1"/>
  <c r="C110" i="25"/>
  <c r="A110" i="23"/>
  <c r="A127" i="2"/>
  <c r="A110" i="2"/>
  <c r="A120" i="2"/>
  <c r="A97" i="2"/>
  <c r="C101" i="1"/>
  <c r="C114" i="1"/>
  <c r="C125" i="1"/>
  <c r="C132" i="1"/>
  <c r="C133" i="1"/>
  <c r="C135" i="1"/>
  <c r="A143" i="1"/>
  <c r="A152" i="40"/>
  <c r="A152" i="34"/>
  <c r="A152" i="25"/>
  <c r="A152" i="38"/>
  <c r="A152" i="30"/>
  <c r="A152" i="36"/>
  <c r="A152" i="28"/>
  <c r="A152" i="32"/>
  <c r="A152" i="26"/>
  <c r="C98" i="40"/>
  <c r="A98" i="41" s="1"/>
  <c r="C98" i="38"/>
  <c r="A98" i="39"/>
  <c r="C98" i="36"/>
  <c r="A98" i="37" s="1"/>
  <c r="C98" i="34"/>
  <c r="A98" i="35" s="1"/>
  <c r="C98" i="32"/>
  <c r="A98" i="33" s="1"/>
  <c r="C98" i="30"/>
  <c r="A98" i="31" s="1"/>
  <c r="C98" i="28"/>
  <c r="A98" i="29"/>
  <c r="C98" i="26"/>
  <c r="A98" i="27"/>
  <c r="C98" i="25"/>
  <c r="A98" i="23"/>
  <c r="C128" i="25"/>
  <c r="A128" i="23" s="1"/>
  <c r="C128" i="40"/>
  <c r="A128" i="41" s="1"/>
  <c r="C128" i="38"/>
  <c r="A128" i="39"/>
  <c r="C128" i="36"/>
  <c r="A128" i="37" s="1"/>
  <c r="C128" i="34"/>
  <c r="A128" i="35" s="1"/>
  <c r="C128" i="32"/>
  <c r="A128" i="33" s="1"/>
  <c r="C128" i="30"/>
  <c r="A128" i="31"/>
  <c r="C128" i="28"/>
  <c r="A128" i="29" s="1"/>
  <c r="C128" i="26"/>
  <c r="A128" i="27"/>
  <c r="A139" i="40"/>
  <c r="A139" i="38"/>
  <c r="A139" i="36"/>
  <c r="A139" i="34"/>
  <c r="A139" i="32"/>
  <c r="A139" i="30"/>
  <c r="A139" i="28"/>
  <c r="A139" i="26"/>
  <c r="A139" i="25"/>
  <c r="C121" i="40"/>
  <c r="A121" i="41"/>
  <c r="C121" i="38"/>
  <c r="A121" i="39"/>
  <c r="C121" i="36"/>
  <c r="A121" i="37"/>
  <c r="C121" i="32"/>
  <c r="A121" i="33" s="1"/>
  <c r="C121" i="34"/>
  <c r="A121" i="35" s="1"/>
  <c r="C121" i="30"/>
  <c r="A121" i="31" s="1"/>
  <c r="C121" i="28"/>
  <c r="A121" i="29"/>
  <c r="C121" i="26"/>
  <c r="A121" i="27" s="1"/>
  <c r="C121" i="25"/>
  <c r="A121" i="23" s="1"/>
  <c r="C129" i="40"/>
  <c r="A129" i="41"/>
  <c r="C129" i="38"/>
  <c r="A129" i="39" s="1"/>
  <c r="C129" i="36"/>
  <c r="A129" i="37"/>
  <c r="C129" i="32"/>
  <c r="A129" i="33" s="1"/>
  <c r="C129" i="34"/>
  <c r="A129" i="35"/>
  <c r="C129" i="30"/>
  <c r="A129" i="31"/>
  <c r="C129" i="28"/>
  <c r="A129" i="29" s="1"/>
  <c r="C129" i="26"/>
  <c r="A129" i="27" s="1"/>
  <c r="C129" i="25"/>
  <c r="A129" i="23" s="1"/>
  <c r="C131" i="40"/>
  <c r="A131" i="41"/>
  <c r="C131" i="38"/>
  <c r="A131" i="39"/>
  <c r="C131" i="36"/>
  <c r="A131" i="37"/>
  <c r="C131" i="32"/>
  <c r="A131" i="33"/>
  <c r="C131" i="34"/>
  <c r="A131" i="35"/>
  <c r="C131" i="30"/>
  <c r="A131" i="31" s="1"/>
  <c r="C131" i="28"/>
  <c r="A131" i="29"/>
  <c r="C131" i="26"/>
  <c r="A131" i="27"/>
  <c r="C131" i="25"/>
  <c r="A131" i="23"/>
  <c r="C111" i="40"/>
  <c r="A111" i="41"/>
  <c r="C111" i="38"/>
  <c r="A111" i="39" s="1"/>
  <c r="C111" i="36"/>
  <c r="A111" i="37"/>
  <c r="C111" i="32"/>
  <c r="A111" i="33" s="1"/>
  <c r="C111" i="34"/>
  <c r="A111" i="35" s="1"/>
  <c r="C111" i="30"/>
  <c r="A111" i="31"/>
  <c r="C111" i="28"/>
  <c r="A111" i="29" s="1"/>
  <c r="C111" i="26"/>
  <c r="A111" i="27" s="1"/>
  <c r="C111" i="25"/>
  <c r="A111" i="23"/>
  <c r="A129" i="2"/>
  <c r="A128" i="2"/>
  <c r="A121" i="2"/>
  <c r="A111" i="2"/>
  <c r="A131" i="2"/>
  <c r="A98" i="2"/>
  <c r="C115" i="1"/>
  <c r="C136" i="1"/>
  <c r="C126" i="1"/>
  <c r="A149" i="1"/>
  <c r="C143" i="1"/>
  <c r="C134" i="1"/>
  <c r="A156" i="25"/>
  <c r="A156" i="32"/>
  <c r="A156" i="38"/>
  <c r="A156" i="30"/>
  <c r="A156" i="36"/>
  <c r="A156" i="28"/>
  <c r="A156" i="40"/>
  <c r="A156" i="34"/>
  <c r="A156" i="26"/>
  <c r="C139" i="40"/>
  <c r="A139" i="41"/>
  <c r="C139" i="38"/>
  <c r="A139" i="39"/>
  <c r="C139" i="36"/>
  <c r="A139" i="37"/>
  <c r="C139" i="32"/>
  <c r="A139" i="33" s="1"/>
  <c r="C139" i="34"/>
  <c r="A139" i="35" s="1"/>
  <c r="C139" i="30"/>
  <c r="A139" i="31"/>
  <c r="C139" i="28"/>
  <c r="A139" i="29"/>
  <c r="C139" i="26"/>
  <c r="A139" i="27"/>
  <c r="C139" i="25"/>
  <c r="A139" i="23"/>
  <c r="C112" i="40"/>
  <c r="A112" i="41"/>
  <c r="C112" i="38"/>
  <c r="A112" i="39"/>
  <c r="C112" i="36"/>
  <c r="A112" i="37"/>
  <c r="C112" i="34"/>
  <c r="A112" i="35"/>
  <c r="C112" i="32"/>
  <c r="A112" i="33"/>
  <c r="C112" i="30"/>
  <c r="A112" i="31"/>
  <c r="C112" i="28"/>
  <c r="A112" i="29"/>
  <c r="C112" i="26"/>
  <c r="A112" i="27"/>
  <c r="C112" i="25"/>
  <c r="A112" i="23" s="1"/>
  <c r="A145" i="40"/>
  <c r="A145" i="38"/>
  <c r="A145" i="36"/>
  <c r="A145" i="34"/>
  <c r="A145" i="32"/>
  <c r="A145" i="30"/>
  <c r="A145" i="28"/>
  <c r="A145" i="26"/>
  <c r="A145" i="25"/>
  <c r="C122" i="40"/>
  <c r="A122" i="41"/>
  <c r="C122" i="38"/>
  <c r="A122" i="39" s="1"/>
  <c r="C122" i="36"/>
  <c r="A122" i="37"/>
  <c r="C122" i="34"/>
  <c r="A122" i="35" s="1"/>
  <c r="C122" i="32"/>
  <c r="A122" i="33" s="1"/>
  <c r="C122" i="30"/>
  <c r="A122" i="31" s="1"/>
  <c r="C122" i="28"/>
  <c r="A122" i="29" s="1"/>
  <c r="C122" i="26"/>
  <c r="A122" i="27"/>
  <c r="C122" i="25"/>
  <c r="A122" i="23"/>
  <c r="C130" i="40"/>
  <c r="A130" i="41"/>
  <c r="C130" i="38"/>
  <c r="A130" i="39"/>
  <c r="C130" i="36"/>
  <c r="A130" i="37"/>
  <c r="C130" i="34"/>
  <c r="A130" i="35" s="1"/>
  <c r="C130" i="32"/>
  <c r="A130" i="33" s="1"/>
  <c r="C130" i="30"/>
  <c r="A130" i="31" s="1"/>
  <c r="C130" i="28"/>
  <c r="A130" i="29"/>
  <c r="C130" i="26"/>
  <c r="A130" i="27" s="1"/>
  <c r="C130" i="25"/>
  <c r="A130" i="23" s="1"/>
  <c r="C132" i="40"/>
  <c r="A132" i="41" s="1"/>
  <c r="C132" i="38"/>
  <c r="A132" i="39" s="1"/>
  <c r="C132" i="36"/>
  <c r="A132" i="37" s="1"/>
  <c r="C132" i="34"/>
  <c r="A132" i="35" s="1"/>
  <c r="C132" i="32"/>
  <c r="A132" i="33"/>
  <c r="C132" i="30"/>
  <c r="A132" i="31" s="1"/>
  <c r="C132" i="28"/>
  <c r="A132" i="29" s="1"/>
  <c r="C132" i="26"/>
  <c r="A132" i="27"/>
  <c r="C132" i="25"/>
  <c r="A132" i="23"/>
  <c r="A122" i="2"/>
  <c r="A112" i="2"/>
  <c r="A139" i="2"/>
  <c r="A130" i="2"/>
  <c r="A132" i="2"/>
  <c r="A154" i="1"/>
  <c r="C137" i="1"/>
  <c r="C116" i="1"/>
  <c r="C144" i="1"/>
  <c r="C127" i="1"/>
  <c r="C149" i="1"/>
  <c r="A164" i="36"/>
  <c r="A164" i="28"/>
  <c r="A164" i="34"/>
  <c r="A164" i="26"/>
  <c r="A164" i="38"/>
  <c r="A164" i="40"/>
  <c r="A164" i="32"/>
  <c r="A164" i="25"/>
  <c r="A164" i="30"/>
  <c r="C140" i="40"/>
  <c r="A140" i="41"/>
  <c r="C140" i="38"/>
  <c r="A140" i="39"/>
  <c r="C140" i="36"/>
  <c r="A140" i="37"/>
  <c r="C140" i="34"/>
  <c r="A140" i="35"/>
  <c r="C140" i="32"/>
  <c r="A140" i="33" s="1"/>
  <c r="C140" i="30"/>
  <c r="A140" i="31" s="1"/>
  <c r="C140" i="28"/>
  <c r="A140" i="29" s="1"/>
  <c r="C140" i="26"/>
  <c r="A140" i="27"/>
  <c r="C140" i="25"/>
  <c r="A140" i="23"/>
  <c r="C113" i="40"/>
  <c r="A113" i="41"/>
  <c r="C113" i="38"/>
  <c r="A113" i="39"/>
  <c r="C113" i="36"/>
  <c r="A113" i="37"/>
  <c r="C113" i="32"/>
  <c r="A113" i="33" s="1"/>
  <c r="C113" i="34"/>
  <c r="A113" i="35" s="1"/>
  <c r="C113" i="30"/>
  <c r="A113" i="31" s="1"/>
  <c r="C113" i="28"/>
  <c r="A113" i="29" s="1"/>
  <c r="C113" i="26"/>
  <c r="A113" i="27"/>
  <c r="C113" i="25"/>
  <c r="A113" i="23" s="1"/>
  <c r="C145" i="40"/>
  <c r="A145" i="41"/>
  <c r="C145" i="38"/>
  <c r="A145" i="39" s="1"/>
  <c r="C145" i="36"/>
  <c r="A145" i="37"/>
  <c r="C145" i="32"/>
  <c r="A145" i="33" s="1"/>
  <c r="C145" i="34"/>
  <c r="A145" i="35"/>
  <c r="C145" i="30"/>
  <c r="A145" i="31"/>
  <c r="C145" i="28"/>
  <c r="A145" i="29" s="1"/>
  <c r="C145" i="26"/>
  <c r="A145" i="27" s="1"/>
  <c r="C145" i="25"/>
  <c r="A145" i="23" s="1"/>
  <c r="C133" i="40"/>
  <c r="A133" i="41" s="1"/>
  <c r="C133" i="38"/>
  <c r="A133" i="39" s="1"/>
  <c r="C133" i="36"/>
  <c r="A133" i="37" s="1"/>
  <c r="C133" i="32"/>
  <c r="A133" i="33"/>
  <c r="C133" i="34"/>
  <c r="A133" i="35"/>
  <c r="C133" i="30"/>
  <c r="A133" i="31" s="1"/>
  <c r="C133" i="28"/>
  <c r="A133" i="29" s="1"/>
  <c r="C133" i="26"/>
  <c r="A133" i="27" s="1"/>
  <c r="C133" i="25"/>
  <c r="A133" i="23" s="1"/>
  <c r="C123" i="40"/>
  <c r="A123" i="41" s="1"/>
  <c r="C123" i="38"/>
  <c r="A123" i="39"/>
  <c r="C123" i="36"/>
  <c r="A123" i="37"/>
  <c r="C123" i="32"/>
  <c r="A123" i="33" s="1"/>
  <c r="C123" i="34"/>
  <c r="A123" i="35"/>
  <c r="C123" i="30"/>
  <c r="A123" i="31" s="1"/>
  <c r="C123" i="28"/>
  <c r="A123" i="29" s="1"/>
  <c r="C123" i="26"/>
  <c r="A123" i="27" s="1"/>
  <c r="C123" i="25"/>
  <c r="A123" i="23"/>
  <c r="A150" i="40"/>
  <c r="A150" i="38"/>
  <c r="A150" i="36"/>
  <c r="A150" i="32"/>
  <c r="A150" i="34"/>
  <c r="A150" i="30"/>
  <c r="A150" i="28"/>
  <c r="A150" i="26"/>
  <c r="A150" i="25"/>
  <c r="A113" i="2"/>
  <c r="A145" i="2"/>
  <c r="A140" i="2"/>
  <c r="A123" i="2"/>
  <c r="A133" i="2"/>
  <c r="C154" i="1"/>
  <c r="C128" i="1"/>
  <c r="C117" i="1"/>
  <c r="C145" i="1"/>
  <c r="C138" i="1"/>
  <c r="C150" i="1"/>
  <c r="C114" i="40"/>
  <c r="A114" i="41"/>
  <c r="C114" i="38"/>
  <c r="A114" i="39"/>
  <c r="C114" i="36"/>
  <c r="A114" i="37" s="1"/>
  <c r="C114" i="34"/>
  <c r="A114" i="35" s="1"/>
  <c r="C114" i="32"/>
  <c r="A114" i="33" s="1"/>
  <c r="C114" i="30"/>
  <c r="A114" i="31" s="1"/>
  <c r="C114" i="28"/>
  <c r="A114" i="29" s="1"/>
  <c r="C114" i="26"/>
  <c r="A114" i="27"/>
  <c r="C114" i="25"/>
  <c r="A114" i="23" s="1"/>
  <c r="C146" i="40"/>
  <c r="A146" i="41"/>
  <c r="C146" i="38"/>
  <c r="A146" i="39"/>
  <c r="C146" i="36"/>
  <c r="A146" i="37" s="1"/>
  <c r="C146" i="34"/>
  <c r="A146" i="35" s="1"/>
  <c r="C146" i="32"/>
  <c r="A146" i="33"/>
  <c r="C146" i="30"/>
  <c r="A146" i="31" s="1"/>
  <c r="C146" i="28"/>
  <c r="A146" i="29"/>
  <c r="C146" i="26"/>
  <c r="A146" i="27" s="1"/>
  <c r="C146" i="25"/>
  <c r="A146" i="23" s="1"/>
  <c r="C124" i="40"/>
  <c r="A124" i="41"/>
  <c r="C124" i="38"/>
  <c r="A124" i="39" s="1"/>
  <c r="C124" i="36"/>
  <c r="A124" i="37" s="1"/>
  <c r="C124" i="34"/>
  <c r="A124" i="35" s="1"/>
  <c r="C124" i="32"/>
  <c r="A124" i="33" s="1"/>
  <c r="C124" i="30"/>
  <c r="A124" i="31"/>
  <c r="C124" i="28"/>
  <c r="A124" i="29" s="1"/>
  <c r="C124" i="26"/>
  <c r="A124" i="27" s="1"/>
  <c r="C124" i="25"/>
  <c r="A124" i="23"/>
  <c r="C141" i="40"/>
  <c r="A141" i="41"/>
  <c r="C141" i="38"/>
  <c r="A141" i="39"/>
  <c r="C141" i="36"/>
  <c r="A141" i="37" s="1"/>
  <c r="C141" i="32"/>
  <c r="A141" i="33" s="1"/>
  <c r="C141" i="34"/>
  <c r="A141" i="35" s="1"/>
  <c r="C141" i="30"/>
  <c r="A141" i="31" s="1"/>
  <c r="C141" i="28"/>
  <c r="A141" i="29"/>
  <c r="C141" i="26"/>
  <c r="A141" i="27"/>
  <c r="C141" i="25"/>
  <c r="A141" i="23" s="1"/>
  <c r="C134" i="40"/>
  <c r="A134" i="41" s="1"/>
  <c r="C134" i="38"/>
  <c r="A134" i="39" s="1"/>
  <c r="C134" i="36"/>
  <c r="A134" i="37" s="1"/>
  <c r="C134" i="34"/>
  <c r="A134" i="35"/>
  <c r="C134" i="32"/>
  <c r="A134" i="33"/>
  <c r="C134" i="30"/>
  <c r="A134" i="31"/>
  <c r="C134" i="28"/>
  <c r="A134" i="29" s="1"/>
  <c r="C134" i="26"/>
  <c r="A134" i="27" s="1"/>
  <c r="C134" i="25"/>
  <c r="A134" i="23" s="1"/>
  <c r="C155" i="1"/>
  <c r="C156" i="1"/>
  <c r="C150" i="40"/>
  <c r="A150" i="41" s="1"/>
  <c r="C150" i="38"/>
  <c r="A150" i="39" s="1"/>
  <c r="C150" i="36"/>
  <c r="A150" i="37" s="1"/>
  <c r="C150" i="34"/>
  <c r="A150" i="35" s="1"/>
  <c r="C150" i="32"/>
  <c r="A150" i="33"/>
  <c r="C150" i="30"/>
  <c r="A150" i="31" s="1"/>
  <c r="C150" i="28"/>
  <c r="A150" i="29" s="1"/>
  <c r="C150" i="26"/>
  <c r="A150" i="27"/>
  <c r="C150" i="25"/>
  <c r="A150" i="23" s="1"/>
  <c r="A134" i="2"/>
  <c r="A114" i="2"/>
  <c r="A124" i="2"/>
  <c r="A146" i="2"/>
  <c r="A141" i="2"/>
  <c r="A150" i="2"/>
  <c r="C146" i="1"/>
  <c r="C151" i="1"/>
  <c r="C118" i="1"/>
  <c r="C139" i="1"/>
  <c r="C129" i="1"/>
  <c r="C125" i="40"/>
  <c r="A125" i="41"/>
  <c r="C125" i="38"/>
  <c r="A125" i="39"/>
  <c r="C125" i="36"/>
  <c r="A125" i="37" s="1"/>
  <c r="C125" i="32"/>
  <c r="A125" i="33" s="1"/>
  <c r="C125" i="34"/>
  <c r="A125" i="35"/>
  <c r="C125" i="30"/>
  <c r="A125" i="31" s="1"/>
  <c r="C125" i="28"/>
  <c r="A125" i="29" s="1"/>
  <c r="C125" i="26"/>
  <c r="A125" i="27"/>
  <c r="C125" i="25"/>
  <c r="A125" i="23" s="1"/>
  <c r="C142" i="40"/>
  <c r="A142" i="41" s="1"/>
  <c r="C142" i="38"/>
  <c r="A142" i="39"/>
  <c r="C142" i="36"/>
  <c r="A142" i="37" s="1"/>
  <c r="C142" i="34"/>
  <c r="A142" i="35"/>
  <c r="C142" i="32"/>
  <c r="A142" i="33"/>
  <c r="C142" i="30"/>
  <c r="A142" i="31" s="1"/>
  <c r="C142" i="28"/>
  <c r="A142" i="29" s="1"/>
  <c r="C142" i="26"/>
  <c r="A142" i="27" s="1"/>
  <c r="C142" i="25"/>
  <c r="A142" i="23"/>
  <c r="C147" i="40"/>
  <c r="A147" i="41"/>
  <c r="C147" i="38"/>
  <c r="A147" i="39"/>
  <c r="C147" i="36"/>
  <c r="A147" i="37"/>
  <c r="C147" i="32"/>
  <c r="A147" i="33" s="1"/>
  <c r="C147" i="34"/>
  <c r="A147" i="35" s="1"/>
  <c r="C147" i="30"/>
  <c r="A147" i="31" s="1"/>
  <c r="C147" i="28"/>
  <c r="A147" i="29" s="1"/>
  <c r="C147" i="26"/>
  <c r="A147" i="27"/>
  <c r="C147" i="25"/>
  <c r="A147" i="23"/>
  <c r="C135" i="40"/>
  <c r="A135" i="41" s="1"/>
  <c r="C135" i="38"/>
  <c r="A135" i="39"/>
  <c r="C135" i="36"/>
  <c r="A135" i="37"/>
  <c r="C135" i="32"/>
  <c r="A135" i="33"/>
  <c r="C135" i="34"/>
  <c r="A135" i="35" s="1"/>
  <c r="C135" i="30"/>
  <c r="A135" i="31" s="1"/>
  <c r="C135" i="28"/>
  <c r="A135" i="29" s="1"/>
  <c r="C135" i="26"/>
  <c r="A135" i="27" s="1"/>
  <c r="C135" i="25"/>
  <c r="A135" i="23" s="1"/>
  <c r="C152" i="40"/>
  <c r="A152" i="41" s="1"/>
  <c r="C152" i="38"/>
  <c r="A152" i="39" s="1"/>
  <c r="C152" i="36"/>
  <c r="A152" i="37"/>
  <c r="C152" i="34"/>
  <c r="A152" i="35" s="1"/>
  <c r="C152" i="32"/>
  <c r="A152" i="33" s="1"/>
  <c r="C152" i="30"/>
  <c r="A152" i="31" s="1"/>
  <c r="C152" i="28"/>
  <c r="A152" i="29" s="1"/>
  <c r="C152" i="26"/>
  <c r="A152" i="27" s="1"/>
  <c r="C152" i="25"/>
  <c r="A152" i="23" s="1"/>
  <c r="C151" i="40"/>
  <c r="A151" i="41"/>
  <c r="C151" i="38"/>
  <c r="A151" i="39" s="1"/>
  <c r="C151" i="36"/>
  <c r="A151" i="37"/>
  <c r="C151" i="32"/>
  <c r="A151" i="33" s="1"/>
  <c r="C151" i="34"/>
  <c r="A151" i="35" s="1"/>
  <c r="C151" i="30"/>
  <c r="A151" i="31" s="1"/>
  <c r="C151" i="28"/>
  <c r="A151" i="29" s="1"/>
  <c r="C151" i="26"/>
  <c r="A151" i="27" s="1"/>
  <c r="C151" i="25"/>
  <c r="A151" i="23" s="1"/>
  <c r="C115" i="40"/>
  <c r="A115" i="41"/>
  <c r="C115" i="38"/>
  <c r="A115" i="39" s="1"/>
  <c r="C115" i="36"/>
  <c r="A115" i="37"/>
  <c r="C115" i="32"/>
  <c r="A115" i="33"/>
  <c r="C115" i="34"/>
  <c r="A115" i="35"/>
  <c r="C115" i="30"/>
  <c r="A115" i="31" s="1"/>
  <c r="C115" i="28"/>
  <c r="A115" i="29" s="1"/>
  <c r="C115" i="26"/>
  <c r="A115" i="27"/>
  <c r="C115" i="25"/>
  <c r="A115" i="23"/>
  <c r="A151" i="2"/>
  <c r="A125" i="2"/>
  <c r="A115" i="2"/>
  <c r="A142" i="2"/>
  <c r="A147" i="2"/>
  <c r="A152" i="2"/>
  <c r="A135" i="2"/>
  <c r="C140" i="1"/>
  <c r="C130" i="1"/>
  <c r="C152" i="1"/>
  <c r="C147" i="1"/>
  <c r="C119" i="1"/>
  <c r="C157" i="1"/>
  <c r="C153" i="40"/>
  <c r="A153" i="41"/>
  <c r="C153" i="38"/>
  <c r="A153" i="39"/>
  <c r="C153" i="36"/>
  <c r="A153" i="37"/>
  <c r="C153" i="32"/>
  <c r="A153" i="33" s="1"/>
  <c r="C153" i="34"/>
  <c r="A153" i="35" s="1"/>
  <c r="C153" i="30"/>
  <c r="A153" i="31" s="1"/>
  <c r="C153" i="28"/>
  <c r="A153" i="29" s="1"/>
  <c r="C153" i="26"/>
  <c r="A153" i="27" s="1"/>
  <c r="C153" i="25"/>
  <c r="A153" i="23" s="1"/>
  <c r="C126" i="40"/>
  <c r="A126" i="41"/>
  <c r="C126" i="38"/>
  <c r="A126" i="39"/>
  <c r="C126" i="36"/>
  <c r="A126" i="37"/>
  <c r="C126" i="34"/>
  <c r="A126" i="35" s="1"/>
  <c r="C126" i="32"/>
  <c r="A126" i="33"/>
  <c r="C126" i="30"/>
  <c r="A126" i="31"/>
  <c r="C126" i="28"/>
  <c r="A126" i="29"/>
  <c r="C126" i="26"/>
  <c r="A126" i="27" s="1"/>
  <c r="C126" i="25"/>
  <c r="A126" i="23"/>
  <c r="C143" i="40"/>
  <c r="A143" i="41"/>
  <c r="C143" i="38"/>
  <c r="A143" i="39" s="1"/>
  <c r="C143" i="36"/>
  <c r="A143" i="37"/>
  <c r="C143" i="32"/>
  <c r="A143" i="33"/>
  <c r="C143" i="34"/>
  <c r="A143" i="35"/>
  <c r="C143" i="30"/>
  <c r="A143" i="31" s="1"/>
  <c r="C143" i="28"/>
  <c r="A143" i="29" s="1"/>
  <c r="C143" i="26"/>
  <c r="A143" i="27" s="1"/>
  <c r="C143" i="25"/>
  <c r="A143" i="23" s="1"/>
  <c r="C148" i="40"/>
  <c r="A148" i="41" s="1"/>
  <c r="C148" i="38"/>
  <c r="A148" i="39" s="1"/>
  <c r="C148" i="36"/>
  <c r="A148" i="37"/>
  <c r="C148" i="34"/>
  <c r="A148" i="35"/>
  <c r="C148" i="32"/>
  <c r="A148" i="33" s="1"/>
  <c r="C148" i="30"/>
  <c r="A148" i="31" s="1"/>
  <c r="C148" i="28"/>
  <c r="A148" i="29"/>
  <c r="C148" i="26"/>
  <c r="A148" i="27"/>
  <c r="C148" i="25"/>
  <c r="A148" i="23"/>
  <c r="C116" i="40"/>
  <c r="A116" i="41"/>
  <c r="C116" i="38"/>
  <c r="A116" i="39" s="1"/>
  <c r="C116" i="36"/>
  <c r="A116" i="37" s="1"/>
  <c r="C116" i="34"/>
  <c r="A116" i="35"/>
  <c r="C116" i="32"/>
  <c r="A116" i="33" s="1"/>
  <c r="C116" i="30"/>
  <c r="A116" i="31" s="1"/>
  <c r="C116" i="28"/>
  <c r="A116" i="29" s="1"/>
  <c r="C116" i="26"/>
  <c r="A116" i="27"/>
  <c r="C116" i="25"/>
  <c r="A116" i="23"/>
  <c r="C136" i="40"/>
  <c r="A136" i="41" s="1"/>
  <c r="C136" i="38"/>
  <c r="A136" i="39" s="1"/>
  <c r="C136" i="36"/>
  <c r="A136" i="37" s="1"/>
  <c r="C136" i="34"/>
  <c r="A136" i="35" s="1"/>
  <c r="C136" i="32"/>
  <c r="A136" i="33" s="1"/>
  <c r="C136" i="30"/>
  <c r="A136" i="31" s="1"/>
  <c r="C136" i="28"/>
  <c r="A136" i="29"/>
  <c r="C136" i="26"/>
  <c r="A136" i="27" s="1"/>
  <c r="C136" i="25"/>
  <c r="A136" i="23" s="1"/>
  <c r="A153" i="2"/>
  <c r="A116" i="2"/>
  <c r="A126" i="2"/>
  <c r="A136" i="2"/>
  <c r="A143" i="2"/>
  <c r="A148" i="2"/>
  <c r="C148" i="1"/>
  <c r="C153" i="1"/>
  <c r="C141" i="1"/>
  <c r="C144" i="40"/>
  <c r="A144" i="41"/>
  <c r="C144" i="38"/>
  <c r="A144" i="39" s="1"/>
  <c r="C144" i="36"/>
  <c r="A144" i="37" s="1"/>
  <c r="C144" i="34"/>
  <c r="A144" i="35" s="1"/>
  <c r="C144" i="32"/>
  <c r="A144" i="33" s="1"/>
  <c r="C144" i="30"/>
  <c r="A144" i="31" s="1"/>
  <c r="C144" i="28"/>
  <c r="A144" i="29"/>
  <c r="C144" i="26"/>
  <c r="A144" i="27"/>
  <c r="C144" i="25"/>
  <c r="A144" i="23"/>
  <c r="C137" i="40"/>
  <c r="A137" i="41" s="1"/>
  <c r="C137" i="38"/>
  <c r="A137" i="39" s="1"/>
  <c r="C137" i="36"/>
  <c r="A137" i="37"/>
  <c r="C137" i="32"/>
  <c r="A137" i="33" s="1"/>
  <c r="C137" i="34"/>
  <c r="A137" i="35" s="1"/>
  <c r="C137" i="30"/>
  <c r="A137" i="31"/>
  <c r="C137" i="28"/>
  <c r="A137" i="29"/>
  <c r="C137" i="26"/>
  <c r="A137" i="27" s="1"/>
  <c r="C137" i="25"/>
  <c r="A137" i="23" s="1"/>
  <c r="C149" i="40"/>
  <c r="A149" i="41"/>
  <c r="C149" i="38"/>
  <c r="A149" i="39"/>
  <c r="C149" i="36"/>
  <c r="A149" i="37"/>
  <c r="C149" i="32"/>
  <c r="A149" i="33" s="1"/>
  <c r="C149" i="34"/>
  <c r="A149" i="35" s="1"/>
  <c r="C149" i="30"/>
  <c r="A149" i="31" s="1"/>
  <c r="C149" i="28"/>
  <c r="A149" i="29"/>
  <c r="C149" i="26"/>
  <c r="A149" i="27" s="1"/>
  <c r="C149" i="25"/>
  <c r="A149" i="23"/>
  <c r="A137" i="2"/>
  <c r="A149" i="2"/>
  <c r="A144" i="2"/>
  <c r="A162" i="2"/>
  <c r="C142" i="1"/>
  <c r="C138" i="40"/>
  <c r="A138" i="41" s="1"/>
  <c r="C138" i="38"/>
  <c r="A138" i="39"/>
  <c r="C138" i="36"/>
  <c r="A138" i="37" s="1"/>
  <c r="C138" i="34"/>
  <c r="A138" i="35" s="1"/>
  <c r="C138" i="32"/>
  <c r="A138" i="33" s="1"/>
  <c r="C138" i="30"/>
  <c r="A138" i="31" s="1"/>
  <c r="C138" i="28"/>
  <c r="A138" i="29" s="1"/>
  <c r="C138" i="26"/>
  <c r="A138" i="27"/>
  <c r="C138" i="25"/>
  <c r="A138" i="23"/>
  <c r="A138" i="2"/>
  <c r="A163" i="2"/>
  <c r="A164" i="2"/>
  <c r="C120" i="1"/>
  <c r="C117" i="40"/>
  <c r="A117" i="41"/>
  <c r="C117" i="38"/>
  <c r="A117" i="39"/>
  <c r="C117" i="36"/>
  <c r="A117" i="37" s="1"/>
  <c r="C117" i="32"/>
  <c r="A117" i="33" s="1"/>
  <c r="C117" i="34"/>
  <c r="A117" i="35" s="1"/>
  <c r="C117" i="30"/>
  <c r="A117" i="31" s="1"/>
  <c r="C117" i="28"/>
  <c r="A117" i="29"/>
  <c r="C117" i="26"/>
  <c r="A117" i="27" s="1"/>
  <c r="C117" i="25"/>
  <c r="A117" i="23" s="1"/>
  <c r="C121" i="1"/>
  <c r="C122" i="1"/>
  <c r="A117" i="2"/>
  <c r="C118" i="40"/>
  <c r="A118" i="41"/>
  <c r="C118" i="38"/>
  <c r="A118" i="39" s="1"/>
  <c r="C118" i="36"/>
  <c r="A118" i="37"/>
  <c r="C118" i="34"/>
  <c r="A118" i="35" s="1"/>
  <c r="C118" i="32"/>
  <c r="A118" i="33" s="1"/>
  <c r="C118" i="30"/>
  <c r="A118" i="31" s="1"/>
  <c r="C118" i="28"/>
  <c r="A118" i="29"/>
  <c r="C118" i="26"/>
  <c r="A118" i="27" s="1"/>
  <c r="C118" i="25"/>
  <c r="A118" i="23" s="1"/>
  <c r="A118" i="2"/>
  <c r="A154" i="2"/>
  <c r="C154" i="32"/>
  <c r="A154" i="33" s="1"/>
  <c r="C154" i="36"/>
  <c r="A154" i="37"/>
  <c r="C154" i="30"/>
  <c r="A154" i="31"/>
  <c r="C154" i="28"/>
  <c r="A154" i="29"/>
  <c r="C166" i="1"/>
  <c r="C154" i="34"/>
  <c r="A154" i="35" s="1"/>
  <c r="A162" i="36"/>
  <c r="A172" i="1"/>
  <c r="A166" i="34"/>
  <c r="A154" i="32"/>
  <c r="A154" i="38"/>
  <c r="A154" i="26"/>
  <c r="A154" i="34"/>
  <c r="A154" i="40"/>
  <c r="A154" i="28"/>
  <c r="A154" i="36"/>
  <c r="A154" i="30"/>
  <c r="A154" i="25"/>
  <c r="A155" i="26"/>
  <c r="A155" i="36"/>
  <c r="A155" i="28"/>
  <c r="A155" i="34"/>
  <c r="A155" i="30"/>
  <c r="A155" i="32"/>
  <c r="A155" i="38"/>
  <c r="C178" i="1"/>
  <c r="A162" i="25"/>
  <c r="A162" i="32"/>
  <c r="A162" i="40"/>
  <c r="A162" i="30"/>
  <c r="A162" i="34"/>
  <c r="C167" i="1"/>
  <c r="C155" i="30"/>
  <c r="A155" i="31" s="1"/>
  <c r="C155" i="34"/>
  <c r="A155" i="35"/>
  <c r="C155" i="28"/>
  <c r="A155" i="29" s="1"/>
  <c r="C155" i="40"/>
  <c r="A155" i="41"/>
  <c r="C155" i="36"/>
  <c r="A155" i="37" s="1"/>
  <c r="C155" i="25"/>
  <c r="A155" i="23"/>
  <c r="C155" i="26"/>
  <c r="A155" i="27"/>
  <c r="A155" i="2"/>
  <c r="C155" i="38"/>
  <c r="A155" i="39"/>
  <c r="C155" i="32"/>
  <c r="A155" i="33" s="1"/>
  <c r="C177" i="1"/>
  <c r="A166" i="40"/>
  <c r="A166" i="38"/>
  <c r="A166" i="25"/>
  <c r="A166" i="26"/>
  <c r="A161" i="28"/>
  <c r="A166" i="28"/>
  <c r="A161" i="32"/>
  <c r="A155" i="40"/>
  <c r="A161" i="25"/>
  <c r="A161" i="36"/>
  <c r="A162" i="26"/>
  <c r="A162" i="38"/>
  <c r="C154" i="40"/>
  <c r="A154" i="41"/>
  <c r="C154" i="25"/>
  <c r="A154" i="23"/>
  <c r="C154" i="26"/>
  <c r="A154" i="27" s="1"/>
  <c r="C154" i="38"/>
  <c r="A154" i="39"/>
  <c r="A166" i="30"/>
  <c r="A161" i="38"/>
  <c r="A161" i="30"/>
  <c r="A155" i="25"/>
  <c r="A161" i="40"/>
  <c r="A161" i="26"/>
  <c r="A161" i="34"/>
  <c r="A162" i="28"/>
  <c r="C172" i="1"/>
  <c r="A166" i="36"/>
  <c r="A166" i="32"/>
  <c r="A165" i="2"/>
  <c r="C166" i="30"/>
  <c r="A166" i="31"/>
  <c r="C166" i="32"/>
  <c r="A166" i="33" s="1"/>
  <c r="C166" i="36"/>
  <c r="A166" i="37" s="1"/>
  <c r="C166" i="26"/>
  <c r="A166" i="27" s="1"/>
  <c r="C166" i="28"/>
  <c r="A166" i="29" s="1"/>
  <c r="C166" i="38"/>
  <c r="A166" i="39" s="1"/>
  <c r="C166" i="40"/>
  <c r="A166" i="41" s="1"/>
  <c r="C166" i="25"/>
  <c r="A166" i="23" s="1"/>
  <c r="C166" i="34"/>
  <c r="A166" i="35" s="1"/>
  <c r="A167" i="34"/>
  <c r="A167" i="38"/>
  <c r="C179" i="1"/>
  <c r="A167" i="32"/>
  <c r="A167" i="40"/>
  <c r="A167" i="28"/>
  <c r="A167" i="36"/>
  <c r="A167" i="25"/>
  <c r="A167" i="30"/>
  <c r="A167" i="26"/>
  <c r="C156" i="32"/>
  <c r="A156" i="33" s="1"/>
  <c r="C156" i="26"/>
  <c r="A156" i="27" s="1"/>
  <c r="C156" i="40"/>
  <c r="A156" i="41"/>
  <c r="C156" i="34"/>
  <c r="A156" i="35" s="1"/>
  <c r="C168" i="1"/>
  <c r="A156" i="2"/>
  <c r="C156" i="25"/>
  <c r="A156" i="23" s="1"/>
  <c r="C156" i="36"/>
  <c r="A156" i="37"/>
  <c r="C156" i="28"/>
  <c r="A156" i="29"/>
  <c r="C156" i="30"/>
  <c r="A156" i="31" s="1"/>
  <c r="C156" i="38"/>
  <c r="A156" i="39"/>
  <c r="A161" i="2"/>
  <c r="C161" i="25"/>
  <c r="A161" i="23" s="1"/>
  <c r="C161" i="36"/>
  <c r="A161" i="37" s="1"/>
  <c r="C161" i="38"/>
  <c r="A161" i="39"/>
  <c r="C161" i="28"/>
  <c r="A161" i="29" s="1"/>
  <c r="C161" i="32"/>
  <c r="A161" i="33" s="1"/>
  <c r="C161" i="34"/>
  <c r="A161" i="35" s="1"/>
  <c r="C161" i="30"/>
  <c r="A161" i="31"/>
  <c r="C161" i="40"/>
  <c r="A161" i="41"/>
  <c r="C161" i="26"/>
  <c r="A161" i="27" s="1"/>
  <c r="A163" i="32"/>
  <c r="A163" i="28"/>
  <c r="A163" i="38"/>
  <c r="A163" i="34"/>
  <c r="A163" i="40"/>
  <c r="A163" i="30"/>
  <c r="A163" i="26"/>
  <c r="A163" i="36"/>
  <c r="A163" i="25"/>
  <c r="C157" i="32"/>
  <c r="A157" i="33"/>
  <c r="C157" i="34"/>
  <c r="A157" i="35"/>
  <c r="C169" i="1"/>
  <c r="A157" i="2"/>
  <c r="C157" i="26"/>
  <c r="A157" i="27" s="1"/>
  <c r="C157" i="36"/>
  <c r="A157" i="37" s="1"/>
  <c r="C157" i="40"/>
  <c r="A157" i="41"/>
  <c r="C157" i="38"/>
  <c r="A157" i="39"/>
  <c r="C157" i="30"/>
  <c r="A157" i="31" s="1"/>
  <c r="C157" i="28"/>
  <c r="A157" i="29" s="1"/>
  <c r="C157" i="25"/>
  <c r="A157" i="23" s="1"/>
  <c r="C167" i="40"/>
  <c r="A167" i="41"/>
  <c r="C167" i="26"/>
  <c r="A167" i="27"/>
  <c r="C167" i="32"/>
  <c r="A167" i="33" s="1"/>
  <c r="C167" i="28"/>
  <c r="A167" i="29"/>
  <c r="C167" i="38"/>
  <c r="A167" i="39"/>
  <c r="C180" i="1"/>
  <c r="A166" i="2"/>
  <c r="C167" i="25"/>
  <c r="A167" i="23"/>
  <c r="C167" i="30"/>
  <c r="A167" i="31"/>
  <c r="C167" i="34"/>
  <c r="A167" i="35"/>
  <c r="C167" i="36"/>
  <c r="A167" i="37" s="1"/>
  <c r="A158" i="2"/>
  <c r="C158" i="36"/>
  <c r="A158" i="37"/>
  <c r="C158" i="34"/>
  <c r="A158" i="35"/>
  <c r="C158" i="30"/>
  <c r="A158" i="31" s="1"/>
  <c r="C158" i="40"/>
  <c r="A158" i="41"/>
  <c r="C170" i="1"/>
  <c r="C158" i="26"/>
  <c r="A158" i="27" s="1"/>
  <c r="C158" i="28"/>
  <c r="A158" i="29" s="1"/>
  <c r="C158" i="38"/>
  <c r="A158" i="39"/>
  <c r="C158" i="32"/>
  <c r="A158" i="33"/>
  <c r="C158" i="25"/>
  <c r="A158" i="23"/>
  <c r="A167" i="2"/>
  <c r="C168" i="34"/>
  <c r="A168" i="35"/>
  <c r="C168" i="38"/>
  <c r="A168" i="39" s="1"/>
  <c r="C168" i="32"/>
  <c r="A168" i="33"/>
  <c r="C168" i="26"/>
  <c r="A168" i="27"/>
  <c r="C181" i="1"/>
  <c r="C168" i="28"/>
  <c r="A168" i="29"/>
  <c r="C168" i="30"/>
  <c r="A168" i="31"/>
  <c r="C168" i="25"/>
  <c r="A168" i="23"/>
  <c r="C168" i="36"/>
  <c r="A168" i="37"/>
  <c r="C168" i="40"/>
  <c r="A168" i="41" s="1"/>
  <c r="C169" i="32"/>
  <c r="A169" i="33" s="1"/>
  <c r="C169" i="25"/>
  <c r="A169" i="23"/>
  <c r="C169" i="34"/>
  <c r="A169" i="35" s="1"/>
  <c r="C169" i="36"/>
  <c r="A169" i="37"/>
  <c r="C169" i="38"/>
  <c r="A169" i="39" s="1"/>
  <c r="C182" i="1"/>
  <c r="A168" i="2"/>
  <c r="C169" i="26"/>
  <c r="A169" i="27"/>
  <c r="C169" i="40"/>
  <c r="A169" i="41" s="1"/>
  <c r="C169" i="28"/>
  <c r="A169" i="29" s="1"/>
  <c r="C169" i="30"/>
  <c r="A169" i="31" s="1"/>
  <c r="A159" i="2"/>
  <c r="C159" i="26"/>
  <c r="A159" i="27"/>
  <c r="C159" i="40"/>
  <c r="A159" i="41" s="1"/>
  <c r="C159" i="28"/>
  <c r="A159" i="29"/>
  <c r="C159" i="38"/>
  <c r="A159" i="39" s="1"/>
  <c r="C171" i="1"/>
  <c r="C159" i="25"/>
  <c r="A159" i="23" s="1"/>
  <c r="C159" i="34"/>
  <c r="A159" i="35" s="1"/>
  <c r="C159" i="32"/>
  <c r="A159" i="33" s="1"/>
  <c r="C159" i="36"/>
  <c r="A159" i="37" s="1"/>
  <c r="C159" i="30"/>
  <c r="A159" i="31" s="1"/>
  <c r="C183" i="1"/>
  <c r="C170" i="30"/>
  <c r="A170" i="31"/>
  <c r="C170" i="25"/>
  <c r="A170" i="23"/>
  <c r="C170" i="40"/>
  <c r="A170" i="41"/>
  <c r="C170" i="36"/>
  <c r="A170" i="37"/>
  <c r="C170" i="34"/>
  <c r="A170" i="35"/>
  <c r="A169" i="2"/>
  <c r="C170" i="38"/>
  <c r="A170" i="39"/>
  <c r="C170" i="32"/>
  <c r="A170" i="33" s="1"/>
  <c r="C170" i="28"/>
  <c r="A170" i="29" s="1"/>
  <c r="C170" i="26"/>
  <c r="A170" i="27" s="1"/>
  <c r="C160" i="30"/>
  <c r="A160" i="31"/>
  <c r="C160" i="25"/>
  <c r="A160" i="23" s="1"/>
  <c r="C160" i="26"/>
  <c r="A160" i="27"/>
  <c r="C160" i="28"/>
  <c r="A160" i="29"/>
  <c r="C160" i="38"/>
  <c r="A160" i="39"/>
  <c r="A160" i="2"/>
  <c r="C160" i="32"/>
  <c r="A160" i="33" s="1"/>
  <c r="C160" i="34"/>
  <c r="A160" i="35"/>
  <c r="C160" i="36"/>
  <c r="A160" i="37" s="1"/>
  <c r="C160" i="40"/>
  <c r="A160" i="41"/>
  <c r="C184" i="1"/>
  <c r="A170" i="2"/>
  <c r="C171" i="32"/>
  <c r="A171" i="33" s="1"/>
  <c r="C171" i="26"/>
  <c r="A171" i="27" s="1"/>
  <c r="C171" i="28"/>
  <c r="A171" i="29"/>
  <c r="C171" i="38"/>
  <c r="A171" i="39"/>
  <c r="C171" i="40"/>
  <c r="A171" i="41" s="1"/>
  <c r="C171" i="36"/>
  <c r="A171" i="37"/>
  <c r="C171" i="30"/>
  <c r="A171" i="31" s="1"/>
  <c r="C171" i="34"/>
  <c r="A171" i="35"/>
  <c r="C171" i="25"/>
  <c r="A171" i="23" s="1"/>
  <c r="C185" i="1"/>
  <c r="C172" i="30"/>
  <c r="A172" i="31" s="1"/>
  <c r="C172" i="25"/>
  <c r="A172" i="23" s="1"/>
  <c r="C172" i="36"/>
  <c r="A172" i="37"/>
  <c r="C172" i="34"/>
  <c r="A172" i="35"/>
  <c r="C172" i="40"/>
  <c r="A172" i="41"/>
  <c r="A171" i="2"/>
  <c r="C172" i="32"/>
  <c r="A172" i="33" s="1"/>
  <c r="C172" i="26"/>
  <c r="A172" i="27"/>
  <c r="C172" i="38"/>
  <c r="A172" i="39" s="1"/>
  <c r="C172" i="28"/>
  <c r="A172" i="29"/>
  <c r="C186" i="1"/>
  <c r="A172" i="2"/>
  <c r="C173" i="36"/>
  <c r="A173" i="37" s="1"/>
  <c r="C173" i="40"/>
  <c r="A173" i="41"/>
  <c r="C173" i="34"/>
  <c r="A173" i="35"/>
  <c r="C173" i="38"/>
  <c r="A173" i="39"/>
  <c r="C173" i="28"/>
  <c r="A173" i="29"/>
  <c r="C173" i="26"/>
  <c r="A173" i="27"/>
  <c r="C173" i="30"/>
  <c r="A173" i="31"/>
  <c r="C173" i="32"/>
  <c r="A173" i="33" s="1"/>
  <c r="C173" i="25"/>
  <c r="A173" i="23"/>
  <c r="C187" i="1"/>
  <c r="A173" i="2"/>
  <c r="C174" i="34"/>
  <c r="A174" i="35"/>
  <c r="C174" i="38"/>
  <c r="A174" i="39" s="1"/>
  <c r="C174" i="25"/>
  <c r="A174" i="23" s="1"/>
  <c r="C174" i="40"/>
  <c r="A174" i="41"/>
  <c r="C174" i="30"/>
  <c r="A174" i="31"/>
  <c r="C174" i="32"/>
  <c r="A174" i="33" s="1"/>
  <c r="C174" i="36"/>
  <c r="A174" i="37" s="1"/>
  <c r="C174" i="28"/>
  <c r="A174" i="29"/>
  <c r="C174" i="26"/>
  <c r="A174" i="27"/>
  <c r="C188" i="1"/>
  <c r="A174" i="2"/>
  <c r="C175" i="36"/>
  <c r="A175" i="37"/>
  <c r="C175" i="32"/>
  <c r="A175" i="33" s="1"/>
  <c r="C175" i="26"/>
  <c r="A175" i="27" s="1"/>
  <c r="C175" i="38"/>
  <c r="A175" i="39" s="1"/>
  <c r="C175" i="28"/>
  <c r="A175" i="29"/>
  <c r="C175" i="34"/>
  <c r="A175" i="35"/>
  <c r="C175" i="25"/>
  <c r="A175" i="23"/>
  <c r="C175" i="30"/>
  <c r="A175" i="31" s="1"/>
  <c r="C175" i="40"/>
  <c r="A175" i="41"/>
  <c r="C189" i="1"/>
  <c r="A175" i="2"/>
  <c r="C176" i="34"/>
  <c r="A176" i="35"/>
  <c r="C176" i="32"/>
  <c r="A176" i="33" s="1"/>
  <c r="C176" i="26"/>
  <c r="A176" i="27" s="1"/>
  <c r="C176" i="38"/>
  <c r="A176" i="39" s="1"/>
  <c r="C176" i="28"/>
  <c r="A176" i="29"/>
  <c r="C176" i="30"/>
  <c r="A176" i="31" s="1"/>
  <c r="C176" i="25"/>
  <c r="A176" i="23" s="1"/>
  <c r="C176" i="40"/>
  <c r="A176" i="41" s="1"/>
  <c r="C176" i="36"/>
  <c r="A176" i="37" s="1"/>
  <c r="C190" i="1"/>
  <c r="A176" i="2"/>
  <c r="C177" i="38"/>
  <c r="A177" i="39"/>
  <c r="C177" i="32"/>
  <c r="A177" i="33" s="1"/>
  <c r="C177" i="26"/>
  <c r="A177" i="27"/>
  <c r="C177" i="36"/>
  <c r="A177" i="37"/>
  <c r="C177" i="28"/>
  <c r="A177" i="29"/>
  <c r="C177" i="30"/>
  <c r="A177" i="31" s="1"/>
  <c r="C177" i="25"/>
  <c r="A177" i="23" s="1"/>
  <c r="C177" i="40"/>
  <c r="A177" i="41"/>
  <c r="C177" i="34"/>
  <c r="A177" i="35" s="1"/>
  <c r="C191" i="1"/>
  <c r="A177" i="2"/>
  <c r="C178" i="30"/>
  <c r="A178" i="31" s="1"/>
  <c r="C178" i="28"/>
  <c r="A178" i="29" s="1"/>
  <c r="C178" i="25"/>
  <c r="A178" i="23"/>
  <c r="C178" i="40"/>
  <c r="A178" i="41"/>
  <c r="C178" i="34"/>
  <c r="A178" i="35" s="1"/>
  <c r="C178" i="36"/>
  <c r="A178" i="37" s="1"/>
  <c r="C178" i="38"/>
  <c r="A178" i="39" s="1"/>
  <c r="C178" i="32"/>
  <c r="A178" i="33" s="1"/>
  <c r="C178" i="26"/>
  <c r="A178" i="27" s="1"/>
  <c r="C192" i="1"/>
  <c r="C179" i="26"/>
  <c r="A179" i="27" s="1"/>
  <c r="C179" i="30"/>
  <c r="A179" i="31"/>
  <c r="C179" i="34"/>
  <c r="A179" i="35" s="1"/>
  <c r="C179" i="25"/>
  <c r="A179" i="23"/>
  <c r="C179" i="40"/>
  <c r="A179" i="41"/>
  <c r="A178" i="2"/>
  <c r="C179" i="36"/>
  <c r="A179" i="37"/>
  <c r="C179" i="38"/>
  <c r="A179" i="39"/>
  <c r="C179" i="28"/>
  <c r="A179" i="29" s="1"/>
  <c r="C179" i="32"/>
  <c r="A179" i="33" s="1"/>
  <c r="C193" i="1"/>
  <c r="C180" i="28"/>
  <c r="A180" i="29" s="1"/>
  <c r="C180" i="30"/>
  <c r="A180" i="31" s="1"/>
  <c r="C180" i="25"/>
  <c r="A180" i="23" s="1"/>
  <c r="C180" i="36"/>
  <c r="A180" i="37"/>
  <c r="C180" i="40"/>
  <c r="A180" i="41"/>
  <c r="A179" i="2"/>
  <c r="C180" i="34"/>
  <c r="A180" i="35"/>
  <c r="C180" i="38"/>
  <c r="A180" i="39"/>
  <c r="C180" i="32"/>
  <c r="A180" i="33" s="1"/>
  <c r="C180" i="26"/>
  <c r="A180" i="27"/>
  <c r="C194" i="1"/>
  <c r="C181" i="34"/>
  <c r="A181" i="35" s="1"/>
  <c r="C181" i="30"/>
  <c r="A181" i="31" s="1"/>
  <c r="C181" i="26"/>
  <c r="A181" i="27"/>
  <c r="C181" i="25"/>
  <c r="A181" i="23" s="1"/>
  <c r="C181" i="40"/>
  <c r="A181" i="41" s="1"/>
  <c r="A180" i="2"/>
  <c r="C181" i="28"/>
  <c r="A181" i="29" s="1"/>
  <c r="C181" i="38"/>
  <c r="A181" i="39"/>
  <c r="C181" i="36"/>
  <c r="A181" i="37"/>
  <c r="C181" i="32"/>
  <c r="A181" i="33"/>
  <c r="C195" i="1"/>
  <c r="C182" i="26"/>
  <c r="A182" i="27" s="1"/>
  <c r="C182" i="34"/>
  <c r="A182" i="35" s="1"/>
  <c r="C182" i="25"/>
  <c r="A182" i="23"/>
  <c r="C182" i="30"/>
  <c r="A182" i="31"/>
  <c r="C182" i="40"/>
  <c r="A182" i="41" s="1"/>
  <c r="A181" i="2"/>
  <c r="C182" i="36"/>
  <c r="A182" i="37"/>
  <c r="C182" i="38"/>
  <c r="A182" i="39"/>
  <c r="C182" i="32"/>
  <c r="A182" i="33"/>
  <c r="C182" i="28"/>
  <c r="A182" i="29"/>
  <c r="C196" i="1"/>
  <c r="A182" i="2"/>
  <c r="C183" i="36"/>
  <c r="A183" i="37"/>
  <c r="C183" i="25"/>
  <c r="A183" i="23" s="1"/>
  <c r="C183" i="30"/>
  <c r="A183" i="31"/>
  <c r="C183" i="40"/>
  <c r="A183" i="41"/>
  <c r="C183" i="28"/>
  <c r="A183" i="29"/>
  <c r="C183" i="38"/>
  <c r="A183" i="39"/>
  <c r="C183" i="32"/>
  <c r="A183" i="33" s="1"/>
  <c r="C183" i="26"/>
  <c r="A183" i="27"/>
  <c r="C183" i="34"/>
  <c r="A183" i="35"/>
  <c r="C197" i="1"/>
  <c r="A183" i="2"/>
  <c r="C184" i="34"/>
  <c r="A184" i="35"/>
  <c r="C184" i="25"/>
  <c r="A184" i="23"/>
  <c r="C184" i="30"/>
  <c r="A184" i="31" s="1"/>
  <c r="C184" i="40"/>
  <c r="A184" i="41"/>
  <c r="C184" i="28"/>
  <c r="A184" i="29"/>
  <c r="C184" i="38"/>
  <c r="A184" i="39"/>
  <c r="C184" i="32"/>
  <c r="A184" i="33" s="1"/>
  <c r="C184" i="36"/>
  <c r="A184" i="37" s="1"/>
  <c r="C184" i="26"/>
  <c r="A184" i="27"/>
  <c r="C198" i="1"/>
  <c r="C185" i="36"/>
  <c r="A185" i="37"/>
  <c r="C185" i="25"/>
  <c r="A185" i="23" s="1"/>
  <c r="C185" i="34"/>
  <c r="A185" i="35"/>
  <c r="C185" i="38"/>
  <c r="A185" i="39"/>
  <c r="C185" i="40"/>
  <c r="A185" i="41"/>
  <c r="A184" i="2"/>
  <c r="C185" i="30"/>
  <c r="A185" i="31" s="1"/>
  <c r="C185" i="32"/>
  <c r="A185" i="33" s="1"/>
  <c r="C185" i="26"/>
  <c r="A185" i="27" s="1"/>
  <c r="C185" i="28"/>
  <c r="A185" i="29"/>
  <c r="C199" i="1"/>
  <c r="C186" i="25"/>
  <c r="A186" i="23"/>
  <c r="C186" i="28"/>
  <c r="A186" i="29" s="1"/>
  <c r="C186" i="30"/>
  <c r="A186" i="31" s="1"/>
  <c r="C186" i="26"/>
  <c r="A186" i="27" s="1"/>
  <c r="C186" i="40"/>
  <c r="A186" i="41"/>
  <c r="A185" i="2"/>
  <c r="C186" i="32"/>
  <c r="A186" i="33" s="1"/>
  <c r="C186" i="34"/>
  <c r="A186" i="35" s="1"/>
  <c r="C186" i="38"/>
  <c r="A186" i="39"/>
  <c r="C186" i="36"/>
  <c r="A186" i="37" s="1"/>
  <c r="C187" i="30"/>
  <c r="A187" i="31"/>
  <c r="C187" i="25"/>
  <c r="A187" i="23"/>
  <c r="C187" i="36"/>
  <c r="A187" i="37"/>
  <c r="C187" i="28"/>
  <c r="A187" i="29"/>
  <c r="C187" i="40"/>
  <c r="A187" i="41"/>
  <c r="A186" i="2"/>
  <c r="C187" i="38"/>
  <c r="A187" i="39"/>
  <c r="C187" i="32"/>
  <c r="A187" i="33" s="1"/>
  <c r="C187" i="26"/>
  <c r="A187" i="27" s="1"/>
  <c r="C187" i="34"/>
  <c r="A187" i="35"/>
  <c r="I11" i="7"/>
</calcChain>
</file>

<file path=xl/sharedStrings.xml><?xml version="1.0" encoding="utf-8"?>
<sst xmlns="http://schemas.openxmlformats.org/spreadsheetml/2006/main" count="4499" uniqueCount="386">
  <si>
    <t>Script No.</t>
  </si>
  <si>
    <t>Details</t>
  </si>
  <si>
    <t>Test Status</t>
  </si>
  <si>
    <t>Test Type</t>
  </si>
  <si>
    <t>Functional</t>
  </si>
  <si>
    <t>Not Applicable</t>
  </si>
  <si>
    <t>Ref</t>
  </si>
  <si>
    <t>Audio Output</t>
  </si>
  <si>
    <t>Room:</t>
  </si>
  <si>
    <t>Lapel Microphones</t>
  </si>
  <si>
    <t>Lecture Capture</t>
  </si>
  <si>
    <t>Room PC</t>
  </si>
  <si>
    <t>Audio can be heard through each monitor and is in sync with all monitors</t>
  </si>
  <si>
    <t>Administration &amp; Final Configuration</t>
  </si>
  <si>
    <t>No finger marks on displays, reflective surfaces or other equipment</t>
  </si>
  <si>
    <t>Projector security nuts are sheared (top &amp; bottom)</t>
  </si>
  <si>
    <t>Physical</t>
  </si>
  <si>
    <t>General Physical</t>
  </si>
  <si>
    <t>Date:</t>
  </si>
  <si>
    <t>Failed Test Script No.</t>
  </si>
  <si>
    <t>Defect Description</t>
  </si>
  <si>
    <t>Defect Status</t>
  </si>
  <si>
    <t>Open</t>
  </si>
  <si>
    <t>Fixed</t>
  </si>
  <si>
    <t>Ready For Retest</t>
  </si>
  <si>
    <t>Failed Retest</t>
  </si>
  <si>
    <t>Passed</t>
  </si>
  <si>
    <t>Document Prepared By:</t>
  </si>
  <si>
    <t>Author:</t>
  </si>
  <si>
    <t>Daniel Bell</t>
  </si>
  <si>
    <t xml:space="preserve">Authorised By: </t>
  </si>
  <si>
    <t>Jason Lunghusen</t>
  </si>
  <si>
    <t>Chris McCullough</t>
  </si>
  <si>
    <t>Version</t>
  </si>
  <si>
    <t>Draft</t>
  </si>
  <si>
    <t>Not Run</t>
  </si>
  <si>
    <t>Closed</t>
  </si>
  <si>
    <t>AV Upgrade</t>
  </si>
  <si>
    <t>Date</t>
  </si>
  <si>
    <t>Conditional Acceptance Memo</t>
  </si>
  <si>
    <t>Room No.</t>
  </si>
  <si>
    <t>(Insert the number of Test Scripts at the time of handover by status)</t>
  </si>
  <si>
    <t>Failed</t>
  </si>
  <si>
    <t>Total</t>
  </si>
  <si>
    <t>Outstanding Test Scripts</t>
  </si>
  <si>
    <t>(Scripts in a status of 'Not Run')</t>
  </si>
  <si>
    <t>Reasons</t>
  </si>
  <si>
    <t xml:space="preserve">Impact &amp; Action Required  </t>
  </si>
  <si>
    <t>(Brief description why these scripts are outstanding)</t>
  </si>
  <si>
    <t>(Level of impact and the effect it may have in Production)</t>
  </si>
  <si>
    <t>Failed Test Scripts</t>
  </si>
  <si>
    <t>(Scripts in a status of 'Failed')</t>
  </si>
  <si>
    <t>Outstanding Defects</t>
  </si>
  <si>
    <t>(these are defects  that are not in a 'Closed' status)</t>
  </si>
  <si>
    <t>Other Comments</t>
  </si>
  <si>
    <t>(Any additional information and clarifications, cautions or concerns in regards to handing this room over into production)</t>
  </si>
  <si>
    <t>Sign Off</t>
  </si>
  <si>
    <t>Name</t>
  </si>
  <si>
    <t>Position</t>
  </si>
  <si>
    <t>Signature</t>
  </si>
  <si>
    <t>AV Senior Manager</t>
  </si>
  <si>
    <t>RMIT Project Representative</t>
  </si>
  <si>
    <t>Test Script Summary</t>
  </si>
  <si>
    <t>Company</t>
  </si>
  <si>
    <t>Ensure Lecture Capture records from all input sources and the image is clear on playback</t>
  </si>
  <si>
    <t>Hearing Augmentation</t>
  </si>
  <si>
    <t>Remote Monitoring System</t>
  </si>
  <si>
    <t>Laptop Source</t>
  </si>
  <si>
    <t>Room Motion Detectors</t>
  </si>
  <si>
    <t>Fans are set to “auto” and local controls are disabled (i.e. all buttons on the panels)</t>
  </si>
  <si>
    <t>Ensure Doc Cams are secured.  i.e. Elmo Document Camera is secured to bench with screws. USB Doc Cam is secured with Kensington lock and passcode is 1988</t>
  </si>
  <si>
    <t>Ensure all cables are loomed neatly and securely cable tied or fastened to relieve any strain</t>
  </si>
  <si>
    <t>Ensure in-ceiling speakers reproduce speech audio only</t>
  </si>
  <si>
    <t>Ensure FOH speakers reproduce source audio only</t>
  </si>
  <si>
    <t>Ensure the Control Panel has an immediate response when activating the buttons (less than 300 milliseconds)</t>
  </si>
  <si>
    <t>Ensure the on-screen display (OSD) messages are switched off (e.g. source display messages)</t>
  </si>
  <si>
    <t>Ensure any movement in the room resets the countdown</t>
  </si>
  <si>
    <t>HDMI Quality – Ensure the image is free from interference, distortion, noise, digital artefacts, brightness and contrast is optimised to room &amp; content</t>
  </si>
  <si>
    <t>Image quality on each display is free from interference, distortion, noise, digital artefacts, brightness and contrast is optimised to room &amp; content</t>
  </si>
  <si>
    <t>Room Manager</t>
  </si>
  <si>
    <t>Due Date</t>
  </si>
  <si>
    <t>Script Priority</t>
  </si>
  <si>
    <t>(Functional/Business Impact and required action to resolve)</t>
  </si>
  <si>
    <t>(This is to confirm acceptance of the outstanding testing as specified above.  Approval is required from the RMIT Project Representative, Senior AV Manager and Room Manager).  NB: this is not acceptance of Practical Completion.</t>
  </si>
  <si>
    <t>Audio Quality  - Ensure the default level is audible from all speakers, free from noise, no hum or distortion and meets the requirements as specified in RMIT AV Standards and ANSI/INFOCOMM 1M-2009</t>
  </si>
  <si>
    <t>Controllers and Connection Plates are level, fixed securely and engraved correctly</t>
  </si>
  <si>
    <t>Verify all input sources are switched to and display the content from each source (as per room design)</t>
  </si>
  <si>
    <t>Source Code</t>
  </si>
  <si>
    <t>Simulate EWIS triggering to ensure audio from all AV speakers is muted (ceiling and FOH)</t>
  </si>
  <si>
    <t>Nikesh Kapadia</t>
  </si>
  <si>
    <t>Version Date</t>
  </si>
  <si>
    <t>v1.4</t>
  </si>
  <si>
    <t>29.10.2013</t>
  </si>
  <si>
    <t>Severity</t>
  </si>
  <si>
    <t xml:space="preserve"> </t>
  </si>
  <si>
    <t>Comment/Defect</t>
  </si>
  <si>
    <t>Verify labelling is applied to all cables and interfaces correctly and straight</t>
  </si>
  <si>
    <t>Defect Identified</t>
  </si>
  <si>
    <t xml:space="preserve">Defect Identified </t>
  </si>
  <si>
    <t>Yes</t>
  </si>
  <si>
    <t>No</t>
  </si>
  <si>
    <t xml:space="preserve">Asset tagging has been applied as per RMIT guidelines </t>
  </si>
  <si>
    <t>Mark Henson</t>
  </si>
  <si>
    <t xml:space="preserve">Proposed Resolution Date </t>
  </si>
  <si>
    <t xml:space="preserve">Completed Resolution Date </t>
  </si>
  <si>
    <t xml:space="preserve">Modifications Made </t>
  </si>
  <si>
    <t>Additonal tests added by Mark Henson, 19.3 and 19.4 on 12/11/13</t>
  </si>
  <si>
    <t>Defects sheet layout and functions modified CHW 13/11/13</t>
  </si>
  <si>
    <t>Date of Final Test</t>
  </si>
  <si>
    <t>Item</t>
  </si>
  <si>
    <t>Networks</t>
  </si>
  <si>
    <t>Ensure all network devices are set to DHCP</t>
  </si>
  <si>
    <t>Custom</t>
  </si>
  <si>
    <t>Reference numbers updated to match ITS AVS Standards 2.2Adrian Ryan 20140826</t>
  </si>
  <si>
    <t>Ensure location of Infra Red transmitter connection plate is such that when a transmitter is installed in the future, there is a clear unobstructed line of sight to room users to current DDA regulations The signal type feeding the IR plate is to be Mono Balanced Line Level, the signal -10dB out of the DSP or mixer (50mV – 3V).</t>
  </si>
  <si>
    <t>Boundary Microphone</t>
  </si>
  <si>
    <t>Ensure the sleep mode has been disabled in the menu pages. (USB model only)</t>
  </si>
  <si>
    <t>Additonal tests added, ammended test to suit Converged AV by Adam Attana, on 31/01/17</t>
  </si>
  <si>
    <t>Ensure movement is registered on Touch Panel (Tech Pages) and the timeout is set to 180 minutes</t>
  </si>
  <si>
    <t>Ensure microphone audio and source audio is muted via the touch panel control during recordings</t>
  </si>
  <si>
    <t xml:space="preserve">Ensure FOH speakers are angled and aligned appropriately  </t>
  </si>
  <si>
    <t>V2.21</t>
  </si>
  <si>
    <t>Interactive Display</t>
  </si>
  <si>
    <t>Confirm interactivity on the display from both the resident PC and Laptop (if applicable) by using both finger and markers</t>
  </si>
  <si>
    <t>Ensure the display is calibrated</t>
  </si>
  <si>
    <t>Ensure the software has been deployed to the resident PC</t>
  </si>
  <si>
    <t>Confirm that all building routers and switches have been configured</t>
  </si>
  <si>
    <t>Confirm all AV ports are correctly patched</t>
  </si>
  <si>
    <t>Power on control panel and confirm operation</t>
  </si>
  <si>
    <t>Wireless
Confirm wireless access from a mobile device, (turn wireless off &amp; on, check device connects and can access external websites such as www.theage.com.au, no need to check multiple physical locations, as providing all wireless points are operational as per previous check, then service availability is identical everywhere)</t>
  </si>
  <si>
    <t>Log onto a desktop, (confirms that desktop can reach authentication services)</t>
  </si>
  <si>
    <t>Check operation of VoIP phone</t>
  </si>
  <si>
    <t>Check IPTV if service is provisioned on Building Router</t>
  </si>
  <si>
    <t>Confirm microphone signal configured correctly in audio server design</t>
  </si>
  <si>
    <t>Wireless Presenter</t>
  </si>
  <si>
    <t>Ensure OSD setting as per set up document</t>
  </si>
  <si>
    <t>Main Display(s)</t>
  </si>
  <si>
    <t>Projector only - Ensure the projected image is aligned, focused and displays the same aspect ratio as per the input source</t>
  </si>
  <si>
    <t>Projector only - Ensure projector blanks on system shutdown</t>
  </si>
  <si>
    <t>Projector only - Ensure no keystoning or lens shift is present on the image</t>
  </si>
  <si>
    <t>Ensure the microphone can be muted and unmuted via the Touch Panel.</t>
  </si>
  <si>
    <t xml:space="preserve">Ensure ability to log on to the resident PC and full network access </t>
  </si>
  <si>
    <t xml:space="preserve">Confirm correct rack style and size has been installed </t>
  </si>
  <si>
    <t xml:space="preserve">Ensure power points above the desk are free for the general user </t>
  </si>
  <si>
    <t>Ensure the relevant software is installed on the resident PC if required/specified</t>
  </si>
  <si>
    <t>Double-adaptors and single-pole switched power strips have not been used in equipment racks</t>
  </si>
  <si>
    <t xml:space="preserve">Ensure all projector bracket connections have been securely tightened </t>
  </si>
  <si>
    <t>Confirm the installation is as per Design Brief i.e. equipment used, location of touchscreen and wallplates)</t>
  </si>
  <si>
    <t>Confirm that the control server is on line, operational and visible</t>
  </si>
  <si>
    <t>Confirm that the audio server is online, operational and visible</t>
  </si>
  <si>
    <t>Supplementary Display's</t>
  </si>
  <si>
    <t>Ensure all input sources are represented on the Touch Panel  (as per room design)</t>
  </si>
  <si>
    <t>Ensure the boundary microphones remain active when the AV system is shutdown</t>
  </si>
  <si>
    <t>Document Camera 
(USB only)</t>
  </si>
  <si>
    <t>IP Camera</t>
  </si>
  <si>
    <t>Log on to the camera via the web page using the correct IP address. Using the correct username and password.</t>
  </si>
  <si>
    <t>Confirm camera is installed in the correct location as per the floor plan.</t>
  </si>
  <si>
    <t>Confirm all banner information has been updated
a. room name
b. date
c. time</t>
  </si>
  <si>
    <t>Layout and additional network testing changed/added by Adam Attana, on 31/05/2017</t>
  </si>
  <si>
    <t>V2.22</t>
  </si>
  <si>
    <t>V3.00</t>
  </si>
  <si>
    <t>4.7.1 TCP/IP Addressing</t>
  </si>
  <si>
    <t>Theatre</t>
  </si>
  <si>
    <t>DS</t>
  </si>
  <si>
    <t>Mtg (S)</t>
  </si>
  <si>
    <t>Mtg (M)</t>
  </si>
  <si>
    <t>Mtg (L)</t>
  </si>
  <si>
    <t>Digital Signage</t>
  </si>
  <si>
    <t xml:space="preserve">Equipment install manual for projector </t>
  </si>
  <si>
    <t>V3.10</t>
  </si>
  <si>
    <t>FFT</t>
  </si>
  <si>
    <t>Y</t>
  </si>
  <si>
    <t>Ensure in-ceiling speakers reproduce a mix of program audio and speech audio</t>
  </si>
  <si>
    <t>Ensure FOH speaker reproduces a mix of program audio and speech audio</t>
  </si>
  <si>
    <t>Ensure the appropriate RMIT splash page is loaded into the encoder for when no device is connected.</t>
  </si>
  <si>
    <t>Audio Quality – Ensure Audio EQ-ing has taken place</t>
  </si>
  <si>
    <t>Ensure USB microphones are set within the settings page on SFB touch-panel (either direct connection or via DSP)</t>
  </si>
  <si>
    <t>Ensure the camera can be controlled via the desktop application (USB).  This includes still capture and annotation</t>
  </si>
  <si>
    <t>Ensure no audio is heard from the display/projector (.i.e. Display /projector is muted) - Excluding Collaborative Teaching POD Screens</t>
  </si>
  <si>
    <t>Verify HDCP content is displayed from MAC and PC sources</t>
  </si>
  <si>
    <t>Check touchscreen interactivity if screen has this functionality</t>
  </si>
  <si>
    <t>Confirm Audio has been disabled (if supplementary display)</t>
  </si>
  <si>
    <t>Supplementary Display's - Collaborative</t>
  </si>
  <si>
    <t>Supplementary Display's - General</t>
  </si>
  <si>
    <t>Physical buttons have been locked/disabled</t>
  </si>
  <si>
    <t>Confirm Multicast Stream, Network setup and Stream settings are as per RMIT supplied values</t>
  </si>
  <si>
    <t>Check firmware is the latest authorised version - as per RMIT standards or RFQ</t>
  </si>
  <si>
    <t>Ensure the Scaler has been enabled</t>
  </si>
  <si>
    <t>Ensure the Allow CPC box at the bottom right hand corner of the encoder window has been selected</t>
  </si>
  <si>
    <t>Check the I-Frame Frequency is set to 20</t>
  </si>
  <si>
    <t>Ensure the password has been changed from Password to 1988</t>
  </si>
  <si>
    <t>Reference</t>
  </si>
  <si>
    <t>Document</t>
  </si>
  <si>
    <t>AVoIP Encoder</t>
  </si>
  <si>
    <t>Confirm Video and Audio Stream, and Network setup are as per RMIT supplied values</t>
  </si>
  <si>
    <t>Ensure Scaler is On</t>
  </si>
  <si>
    <t>Ensure LocalPlay is set up as per Guidelines</t>
  </si>
  <si>
    <t>AVoIP Decoder</t>
  </si>
  <si>
    <t>Ensure the Host name has been set as per the room and device designation</t>
  </si>
  <si>
    <t>Ensure EDIDs for all Inputs have been set as per the Deployment Guide</t>
  </si>
  <si>
    <t>Ensure all inputs have been renamed as per the Deployment Guide</t>
  </si>
  <si>
    <t>Ensure the front panel buttons are disabled</t>
  </si>
  <si>
    <t>Crestron Switch Settings</t>
  </si>
  <si>
    <t>Extron Scaler settings</t>
  </si>
  <si>
    <t>Document Camera 
(USB &amp; HDMI)</t>
  </si>
  <si>
    <t>Confirm image is rotated correctly (ie level and in landscape) and quality is free from interference, distortion, noise, digital artefacts, brightness and contrast is optimised to room</t>
  </si>
  <si>
    <t>Ensure the second preset is configured to Desk View as per the Deployment Guide</t>
  </si>
  <si>
    <t>Confirm image quality is free from interference, distortion, noise and digital artefacts.</t>
  </si>
  <si>
    <t>Ensure the username has been changed as per the deployment guide</t>
  </si>
  <si>
    <t>Ensure correct host name has been applied via the touch panel</t>
  </si>
  <si>
    <t>Ensure DHCP has been applied via the touch panel</t>
  </si>
  <si>
    <t>Ensure RSTP has been disabled</t>
  </si>
  <si>
    <t xml:space="preserve"> Ensure Auto Updates have been disabled</t>
  </si>
  <si>
    <t xml:space="preserve">Room Booking Panel </t>
  </si>
  <si>
    <t>Confirm latest firmware has been installed</t>
  </si>
  <si>
    <t>Ensure the Front Panel has been locked as per the Deplyoment Guide</t>
  </si>
  <si>
    <t>Ensure EDIDs are set as per the Deplyoment Guide and Output is set to 1080p @ 60Hz</t>
  </si>
  <si>
    <t>Collaborative Teaching</t>
  </si>
  <si>
    <t>MoCoW</t>
  </si>
  <si>
    <t>PTZ Camera</t>
  </si>
  <si>
    <t>Confirm image quality is free from interference, distortion, noise, digital artefacts, brightness and contrast is optimised to room &amp; content</t>
  </si>
  <si>
    <t>Confirm correct operation (i.e. pan, tilt, zoom, focus) and field of view is unobstructed</t>
  </si>
  <si>
    <t>Confirm pre-set 1 is room view pre set 2 is presenters location and Preset 1 is called upon start up</t>
  </si>
  <si>
    <t>Ensure correct lighting levels for optimum camera image</t>
  </si>
  <si>
    <t>Confirm field of view is unobstructed</t>
  </si>
  <si>
    <t>Digital Signage Displays</t>
  </si>
  <si>
    <t>Ensure On/Off times have been set 
6 am On, 10pm OFF. Street facing On OFF times TBC</t>
  </si>
  <si>
    <t>Confirm Buttons and spare inputs have been disabled</t>
  </si>
  <si>
    <t>Confirm content is present upon start up</t>
  </si>
  <si>
    <t>USB Camera</t>
  </si>
  <si>
    <t>Power on audio devices and confirm transmission of audio</t>
  </si>
  <si>
    <t>Verify Help pages have been loaded are correct and match sources in the room (ref to Screen Shot tab) - Teaching Spaces</t>
  </si>
  <si>
    <t>Audio Quality – Ensure the default level is audible from all speakers, free from noise, hum or distortion, and the coverage variance is within is ± 5 dB across the listening plan and meets the requirements as specified in RMIT AV Standards and  ANSI/INFOCOMM 1M-2009</t>
  </si>
  <si>
    <t>Ensure the mute button functionality is working on Touch Panel, including via the hearing augmentation system.</t>
  </si>
  <si>
    <t xml:space="preserve">Confirm correct screen saver/splash page has been included and displayed when no input is present </t>
  </si>
  <si>
    <t>Confirm content and camera sources are patched to the correct input on the Capture device (camera content appears on left hand side and projected content appears on right hand side display of capture monitor tool)</t>
  </si>
  <si>
    <t>Confirm mute functions for both mic and source audio function through the hearing augmentation system</t>
  </si>
  <si>
    <t>Check resolution splash pages and OSD (custom fields) HDCP Airmedia (allow Apple devices to display content)</t>
  </si>
  <si>
    <t>System devices and components are securely fastened (beneath the desk)</t>
  </si>
  <si>
    <t>Ensure the correct time settings have been applied
■ time synchronisation has been enabled  
■ the correct time server has been applied via the touch panel
■ confirm appropriate time zone has been selected</t>
  </si>
  <si>
    <t>Confirm correct input is selected upon start up</t>
  </si>
  <si>
    <t>Confirm interactivity on the display from the digital signage software if applicable</t>
  </si>
  <si>
    <t>Audio - Ensure the laptop audio source is heard clearly through all FOH speakers - Stereo Left=Left, Right=Right</t>
  </si>
  <si>
    <t>USB  Microphones</t>
  </si>
  <si>
    <t>Confirm video content from all input sources is displayed on each monitor in line with the main LCD or Projector</t>
  </si>
  <si>
    <t>Image is free from interference, distortion, noise, digital artefacts, brightness and contrast is optimised to room &amp; content. Resolution is set as high as possible whilst still allowing Live Annotation (720p)</t>
  </si>
  <si>
    <t>?</t>
  </si>
  <si>
    <t xml:space="preserve">Confirm user defined pre-sets can be stored and recalled. </t>
  </si>
  <si>
    <t>Confirm that the projector soft off time has been set to 20 minutes in the control system</t>
  </si>
  <si>
    <t>Padlocks, locks and barrels are installed on projector cage, equipment racks and other AV equipment.</t>
  </si>
  <si>
    <t>Hearing Augementation signage is present</t>
  </si>
  <si>
    <t>Control System (UI)</t>
  </si>
  <si>
    <t>Ensure the Output Mode resolution has been set to 1080p</t>
  </si>
  <si>
    <t>Confirm Correct PC Build as been applied ie teaching MOE, staff MOE, MoCoW image</t>
  </si>
  <si>
    <r>
      <t xml:space="preserve"> Ensure Power Settings - Standby is set to - </t>
    </r>
    <r>
      <rPr>
        <b/>
        <sz val="10"/>
        <color theme="1"/>
        <rFont val="Arial"/>
        <family val="2"/>
      </rPr>
      <t>Always On</t>
    </r>
  </si>
  <si>
    <r>
      <t xml:space="preserve">Ensure Microsoft Store Automatic Updates has been turned </t>
    </r>
    <r>
      <rPr>
        <b/>
        <sz val="10"/>
        <color theme="1"/>
        <rFont val="Arial"/>
        <family val="2"/>
      </rPr>
      <t>OFF</t>
    </r>
  </si>
  <si>
    <r>
      <t xml:space="preserve">Ensure Adaptor 1 DHCP is </t>
    </r>
    <r>
      <rPr>
        <b/>
        <sz val="10"/>
        <color theme="1"/>
        <rFont val="Arial"/>
        <family val="2"/>
      </rPr>
      <t>enabled</t>
    </r>
  </si>
  <si>
    <t>Confirm integration of the AV System to Symphony</t>
  </si>
  <si>
    <t xml:space="preserve">All equipment and power cables supplied have been tested and tagged to the AS3760 standard </t>
  </si>
  <si>
    <t>Fly leads to be secured by nylon P-clips &amp; in braided sheath (Braided sheath only required when multiple cables are installed)</t>
  </si>
  <si>
    <t xml:space="preserve">If no tools are required to remove the the LCD from the bracket  a Kensington lock shall be required. Panels are to be secured on  wall mounting brackets with a 5mm diameter split pin </t>
  </si>
  <si>
    <t>Additional tests added for SFB, USB Camera, Digital Signage by Adam Attana, on 22/10/2019</t>
  </si>
  <si>
    <t>Ensure correct feedback representation on keypad for the following:
a. all input sources; 
b. volume up and down; and
c. audio mute;  
SFB Meeting Rooms</t>
  </si>
  <si>
    <t>Ensure correct feedback representation on Touch Panel for the following:
a. all input sources; 
b. volume up and down;
c. picture mute; and 
d. audio mute
Custom and Teaching Space</t>
  </si>
  <si>
    <t>BBB.LL.RRR</t>
  </si>
  <si>
    <t>-</t>
  </si>
  <si>
    <t>AV-DOC-01-V3.10</t>
  </si>
  <si>
    <t>3.5.1</t>
  </si>
  <si>
    <t>Ensure motorised lift on trolley operates correctly including the following
a. raise
b. lower
c. flip (if applicable)</t>
  </si>
  <si>
    <t>3.16.4.7 Settings (Projection)</t>
  </si>
  <si>
    <t>3.16.4.7 Settings (Projection), 3.16.5.3 Settings (LCD)</t>
  </si>
  <si>
    <t>3.16.4.8 Aspect Ratio
3.16.7 Perceived Image Quality</t>
  </si>
  <si>
    <t>3.16.4.3 Image Geometry</t>
  </si>
  <si>
    <t>3.18.4 Matrix, Presentation Switchers and IP Decoders</t>
  </si>
  <si>
    <t>3.16.5.3 LCD Panel Settings</t>
  </si>
  <si>
    <t>2.3 Space Classification</t>
  </si>
  <si>
    <t>2.3 Room Classification</t>
  </si>
  <si>
    <t>3.16.7 Perceived Image Quality</t>
  </si>
  <si>
    <t>3.17 Audio Reproduction/Public Access
3.15.5 System hum &amp; interference</t>
  </si>
  <si>
    <t>4.4 Firmware</t>
  </si>
  <si>
    <t>3.16.5.3 Settings (LCD)</t>
  </si>
  <si>
    <t>Verify audio from all input sources meet the current BCA standard</t>
  </si>
  <si>
    <t xml:space="preserve">3.17.6 - Hearing Augmentation  </t>
  </si>
  <si>
    <t xml:space="preserve">3.17.6.2 Infra-Red System </t>
  </si>
  <si>
    <t>3.18.6 Document Camera</t>
  </si>
  <si>
    <t>3.8.9 Asset Register and labelling</t>
  </si>
  <si>
    <t>3.13.12.4 Looming/Lacing
3.15.4 Cable Installation</t>
  </si>
  <si>
    <t>3.14.1 Power Distribution and control</t>
  </si>
  <si>
    <t xml:space="preserve">3.14.2 Power Cable Test &amp; Tagging </t>
  </si>
  <si>
    <t>3.15.6 Fly Leads</t>
  </si>
  <si>
    <t>3.13.10 Tamper/Theft Protection</t>
  </si>
  <si>
    <t>3.18.8 Connection Plates</t>
  </si>
  <si>
    <t>3.9 locks</t>
  </si>
  <si>
    <t>3.17.6.3 Signage</t>
  </si>
  <si>
    <t>3.13 Equipment Racks</t>
  </si>
  <si>
    <t>AV-DOC-02-V3.10</t>
  </si>
  <si>
    <t xml:space="preserve"> Ensure correct time server and time zone has been selected
</t>
  </si>
  <si>
    <r>
      <t xml:space="preserve">Ensure Meeting Room Subject is </t>
    </r>
    <r>
      <rPr>
        <b/>
        <sz val="10"/>
        <color theme="1"/>
        <rFont val="Arial"/>
        <family val="2"/>
      </rPr>
      <t>Shown</t>
    </r>
  </si>
  <si>
    <r>
      <t xml:space="preserve">Ensure Meeting Organiser is </t>
    </r>
    <r>
      <rPr>
        <b/>
        <sz val="10"/>
        <color theme="1"/>
        <rFont val="Arial"/>
        <family val="2"/>
      </rPr>
      <t>Shown</t>
    </r>
  </si>
  <si>
    <r>
      <t xml:space="preserve">Confirm Broadcast Message on Touchscreen is </t>
    </r>
    <r>
      <rPr>
        <b/>
        <sz val="10"/>
        <color theme="1"/>
        <rFont val="Arial"/>
        <family val="2"/>
      </rPr>
      <t>Enabled</t>
    </r>
  </si>
  <si>
    <t>Confirm Correct Splash page is visable with the following details
■ Calendar Displayed
■ Custom RMIT graphic
■ Custom Background c/w 600s Interval</t>
  </si>
  <si>
    <t>Confirm the URL for AirMedia is as per guidelines.</t>
  </si>
  <si>
    <t>2.8.3</t>
  </si>
  <si>
    <r>
      <t xml:space="preserve">Ensure correct UC Engine settings have been applied </t>
    </r>
    <r>
      <rPr>
        <sz val="10"/>
        <color theme="1"/>
        <rFont val="Arial"/>
        <family val="2"/>
      </rPr>
      <t xml:space="preserve">
</t>
    </r>
  </si>
  <si>
    <t xml:space="preserve">Confirm Security Certificates have been installed in the following locations 
■ Trusted Root Certification Authorities
■ Intermediate Certification Authrities
</t>
  </si>
  <si>
    <t>Confirm Host name is correct - Bbbb-ll-rrr-BookingPanel 
eg B088-10-010-BookingPanel</t>
  </si>
  <si>
    <t>Ensure Reservation setting are correct</t>
  </si>
  <si>
    <t>Confirm UI settings are as follows</t>
  </si>
  <si>
    <t>2.6.4 Encoder Settings</t>
  </si>
  <si>
    <t>2.6.4 Encoder Settings (item 2)</t>
  </si>
  <si>
    <t>2.6.4 Encoder Settings (item 3)</t>
  </si>
  <si>
    <t>2.6.4 Encoder Settings (item 8)</t>
  </si>
  <si>
    <t>2.6.4 Encoder Settings (item 22)</t>
  </si>
  <si>
    <t>2.6.5</t>
  </si>
  <si>
    <t>2.6.5 Decoder Settings (item 3)</t>
  </si>
  <si>
    <t>2.6.5 Decoder Settings (item 4)</t>
  </si>
  <si>
    <t>2.6.5 Decoder Settings (item 19)</t>
  </si>
  <si>
    <t>2.6.5 Decoder Settings (item 23)</t>
  </si>
  <si>
    <t>3.18.7 PTZ or Fixed Cameras</t>
  </si>
  <si>
    <t>Confirm (Auto Framing) has been enabled &amp; functioning correctly</t>
  </si>
  <si>
    <t>Confirm correct PC/BrightSign build as been applied</t>
  </si>
  <si>
    <t>Confirm automated shutdown is set to 180 minutes and midnight - L&amp;T</t>
  </si>
  <si>
    <t>Confirm automated shutdown (screen off only) is set to 180 minutes and midnight - Enclosed Meeting Spaces</t>
  </si>
  <si>
    <t>Confirm automated on/shutdown (screen off only) is set to: On 7am, Off 8pm - Open Plan Meeting Spaces</t>
  </si>
  <si>
    <t>Confirm correct room lighting states</t>
  </si>
  <si>
    <t xml:space="preserve">2.10 Lighting </t>
  </si>
  <si>
    <r>
      <t xml:space="preserve">Ensure correct Applications settings have been applied via the touch panel 
■ Application Mode - Teams Video
■ Teams video port - 49500 
■ Teams Video Username - </t>
    </r>
    <r>
      <rPr>
        <i/>
        <sz val="10"/>
        <color theme="1"/>
        <rFont val="Arial"/>
        <family val="2"/>
      </rPr>
      <t xml:space="preserve">admin 
</t>
    </r>
    <r>
      <rPr>
        <sz val="10"/>
        <color theme="1"/>
        <rFont val="Arial"/>
        <family val="2"/>
      </rPr>
      <t xml:space="preserve">■ Teams Video Password </t>
    </r>
    <r>
      <rPr>
        <i/>
        <sz val="10"/>
        <color theme="1"/>
        <rFont val="Arial"/>
        <family val="2"/>
      </rPr>
      <t>- refer deployment guide or ITS platforms team</t>
    </r>
  </si>
  <si>
    <t>Confirm the System is shutdown at the completion of the specific timeout period. For meeting rooms, only the display shall go into standby</t>
  </si>
  <si>
    <t>Confirm visual feedback of recording status on touch panel (i.e. solid red light appears when recording and flashing red light on pause)</t>
  </si>
  <si>
    <t>System Type</t>
  </si>
  <si>
    <t>Mtg-Small (Open Plan)</t>
  </si>
  <si>
    <t>Mtg-Small (Enclosed)</t>
  </si>
  <si>
    <t>Mtg-Large (Enclosed)</t>
  </si>
  <si>
    <t>Flat Floor Teaching</t>
  </si>
  <si>
    <t>Collaborative Classroom</t>
  </si>
  <si>
    <t>Lecture Theatre</t>
  </si>
  <si>
    <t>Mtg-Medium (Open Plan)</t>
  </si>
  <si>
    <t>Mtg-Medium (Enclosed)</t>
  </si>
  <si>
    <t>Proposed Resolution Date</t>
  </si>
  <si>
    <t>N/A</t>
  </si>
  <si>
    <t>Attendees at Inspection</t>
  </si>
  <si>
    <t>Acceptance into BAU</t>
  </si>
  <si>
    <t>RMIT AV Support</t>
  </si>
  <si>
    <t>* Acceptance into BAU can only be provided by RMIT AV Support</t>
  </si>
  <si>
    <t>Date Rectified</t>
  </si>
  <si>
    <t>Defect Identified (Yes/No)</t>
  </si>
  <si>
    <t>AVoIP Encoder (SVSi Specific)</t>
  </si>
  <si>
    <t>y</t>
  </si>
  <si>
    <t xml:space="preserve">Confirm control and reporting is correct on Symphony with in-room status  </t>
  </si>
  <si>
    <t xml:space="preserve">AV Bridge </t>
  </si>
  <si>
    <t>Confirm microphone signal configured correctly in DSP Software. Phantom power is ON</t>
  </si>
  <si>
    <t>Ensure the password has been changed from Password to the current RMIT AV Security Code</t>
  </si>
  <si>
    <t>Ensure NTP server has been configured
time1.rmit.edu.au</t>
  </si>
  <si>
    <t>Ensure Touch screen is secured.  i.e. Secured Table Mount Kit is secured with Kensington lock and passcode is current RMIT AV Secuirty Code or tamper resistant bolt under the table (Teaching space only)</t>
  </si>
  <si>
    <t>Changed to match v3.20 standards and remvoed device specific refrences. Updated Screen shots by Jonathon Macdonald 8/10/20</t>
  </si>
  <si>
    <t>V3.20</t>
  </si>
  <si>
    <t>Ensure bridge is receiving  clear camera image</t>
  </si>
  <si>
    <t>Ensure bridge is receiving clear microphone audio</t>
  </si>
  <si>
    <t xml:space="preserve">Confirm connection to webpage via IP address. </t>
  </si>
  <si>
    <t xml:space="preserve">Ensure the Password has been changed from admin to current AV Security code </t>
  </si>
  <si>
    <t xml:space="preserve">Power Distibuion Unit </t>
  </si>
  <si>
    <t xml:space="preserve">Ensure device inputs are to current RMIT design standards </t>
  </si>
  <si>
    <t xml:space="preserve">Ensure Passcode/address is only visible on touch panel (teaching spaces only) </t>
  </si>
  <si>
    <t xml:space="preserve">Ensure device inputs are named corrently on device webpage </t>
  </si>
  <si>
    <t xml:space="preserve">Ensure camera and microphone options are set to AV bridge by default. </t>
  </si>
  <si>
    <t>Teams Rooms</t>
  </si>
  <si>
    <t>Microphone  Base station is secured with industrial-strength, foam-backed, double-sided tape</t>
  </si>
  <si>
    <t xml:space="preserve">Ensure Appropriate Echo cancelation has been applied for video conferencing </t>
  </si>
  <si>
    <t xml:space="preserve">USB Microphones </t>
  </si>
  <si>
    <t>Ensure Microphone placement receives minimal interferance from external factors (i.e Airconditioning, ducting)</t>
  </si>
  <si>
    <t>N</t>
  </si>
  <si>
    <t>AV-DOC-01-V4.0</t>
  </si>
  <si>
    <t xml:space="preserve"> Confirm all AVoIP devices have been configured correctly </t>
  </si>
  <si>
    <t xml:space="preserve"> Confirm all DSP Devices have been configured correctly </t>
  </si>
  <si>
    <t xml:space="preserve"> Power on all AVoIP streaming devices and confirm transmission of video</t>
  </si>
  <si>
    <t>Ensure a black background is set when there is no input. 
CAV Room - If there is no input getting to the Encoder,The input splash page will be displayed. If there is no input getting to the Decoder, the Decoder splash screen will be displayed.</t>
  </si>
  <si>
    <t>AV-DOC-01-V34.0</t>
  </si>
  <si>
    <t xml:space="preserve">Ensure the HDMI to USB convertor firmware update has been applied. 
■ HD-CONV-USB-200_1.04.009.030.exe or newer </t>
  </si>
  <si>
    <r>
      <t>Ensure Device name has been set (</t>
    </r>
    <r>
      <rPr>
        <b/>
        <sz val="10"/>
        <color theme="1"/>
        <rFont val="Arial"/>
        <family val="2"/>
      </rPr>
      <t>B</t>
    </r>
    <r>
      <rPr>
        <sz val="10"/>
        <color theme="1"/>
        <rFont val="Arial"/>
        <family val="2"/>
      </rPr>
      <t>bbb-ll-rrr-room) eg B088-10-012-Room</t>
    </r>
  </si>
  <si>
    <t xml:space="preserve">Ensure the Password has been changed from admin to 1988 set to current AV Security code </t>
  </si>
  <si>
    <t xml:space="preserve">Ensure movement turns the display on Enclosed Meeting Rooms (if specified in design) </t>
  </si>
  <si>
    <t>. Confirm microphone signal is received at DSP at correct level.</t>
  </si>
  <si>
    <t>Audio Settings – .Ensure correct settings have been applied to the micriophone receiver and Lapel Microphone.</t>
  </si>
  <si>
    <t xml:space="preserve"> Confirm microphone signal is received at DSP at correct level</t>
  </si>
  <si>
    <t>V4.0</t>
  </si>
  <si>
    <t>InSight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</si>
</sst>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mm/yyyy;@"/>
    <numFmt numFmtId="165" formatCode="d/mm/yy;@"/>
    <numFmt numFmtId="166" formatCode="0.0"/>
    <numFmt numFmtId="167" formatCode="d/m/yy;@"/>
    <numFmt numFmtId="168" formatCode="d/m/yyyy;@"/>
  </numFmts>
  <fonts count="27"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sz val="16"/>
      <color theme="1"/>
      <name val="Calibri"/>
      <family val="2"/>
      <scheme val="minor"/>
    </font>
    <font>
      <b/>
      <sz val="18"/>
      <color theme="1"/>
      <name val="Calibri"/>
      <family val="2"/>
      <scheme val="minor"/>
    </font>
    <font>
      <b/>
      <sz val="14"/>
      <color rgb="FFFF0000"/>
      <name val="Calibri"/>
      <family val="2"/>
      <scheme val="minor"/>
    </font>
    <font>
      <u/>
      <sz val="11"/>
      <color theme="10"/>
      <name val="Calibri"/>
      <family val="2"/>
      <scheme val="minor"/>
    </font>
    <font>
      <u/>
      <sz val="11"/>
      <color theme="11"/>
      <name val="Calibri"/>
      <family val="2"/>
      <scheme val="minor"/>
    </font>
    <font>
      <sz val="11"/>
      <color theme="1"/>
      <name val="Arial"/>
      <family val="2"/>
    </font>
    <font>
      <b/>
      <i/>
      <sz val="11"/>
      <name val="Arial"/>
      <family val="2"/>
    </font>
    <font>
      <sz val="10"/>
      <color theme="1"/>
      <name val="Arial"/>
      <family val="2"/>
    </font>
    <font>
      <sz val="10"/>
      <color rgb="FFFF0000"/>
      <name val="Arial"/>
      <family val="2"/>
    </font>
    <font>
      <b/>
      <sz val="10"/>
      <color theme="1"/>
      <name val="Arial"/>
      <family val="2"/>
    </font>
    <font>
      <sz val="11"/>
      <color rgb="FFFF0000"/>
      <name val="Calibri"/>
      <family val="2"/>
      <scheme val="minor"/>
    </font>
    <font>
      <b/>
      <sz val="10"/>
      <name val="Arial"/>
      <family val="2"/>
    </font>
    <font>
      <i/>
      <sz val="10"/>
      <color theme="1"/>
      <name val="Arial"/>
      <family val="2"/>
    </font>
    <font>
      <b/>
      <i/>
      <sz val="10"/>
      <name val="Arial"/>
      <family val="2"/>
    </font>
    <font>
      <sz val="10"/>
      <color rgb="FFFF3300"/>
      <name val="Arial"/>
      <family val="2"/>
    </font>
    <font>
      <b/>
      <i/>
      <sz val="10"/>
      <color theme="1"/>
      <name val="Arial"/>
      <family val="2"/>
    </font>
    <font>
      <b/>
      <sz val="11"/>
      <color theme="1"/>
      <name val="Arial"/>
      <family val="2"/>
    </font>
    <font>
      <b/>
      <sz val="11"/>
      <name val="Arial"/>
      <family val="2"/>
    </font>
    <font>
      <b/>
      <sz val="11"/>
      <color rgb="FFFF0000"/>
      <name val="Arial"/>
      <family val="2"/>
    </font>
    <font>
      <sz val="9"/>
      <color theme="1"/>
      <name val="Arial"/>
      <family val="2"/>
    </font>
    <font>
      <sz val="1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4.9989318521683403E-2"/>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bottom style="thin">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diagonal/>
    </border>
    <border>
      <left style="medium">
        <color auto="1"/>
      </left>
      <right/>
      <top/>
      <bottom/>
      <diagonal/>
    </border>
    <border>
      <left/>
      <right/>
      <top/>
      <bottom style="medium">
        <color auto="1"/>
      </bottom>
      <diagonal/>
    </border>
  </borders>
  <cellStyleXfs count="17">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162">
    <xf numFmtId="0" fontId="0" fillId="0" borderId="0" xfId="0"/>
    <xf numFmtId="0" fontId="1" fillId="0" borderId="0" xfId="0" applyFont="1"/>
    <xf numFmtId="0" fontId="0" fillId="0" borderId="1" xfId="0" applyBorder="1" applyAlignment="1">
      <alignment horizontal="right"/>
    </xf>
    <xf numFmtId="0" fontId="2" fillId="3" borderId="1" xfId="0" applyFont="1" applyFill="1" applyBorder="1" applyAlignment="1">
      <alignment vertical="center"/>
    </xf>
    <xf numFmtId="0" fontId="3" fillId="0" borderId="0" xfId="0" applyFont="1" applyAlignment="1">
      <alignment vertical="center"/>
    </xf>
    <xf numFmtId="0" fontId="3" fillId="4"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4" fillId="0" borderId="0" xfId="0" applyFont="1"/>
    <xf numFmtId="0" fontId="0" fillId="0" borderId="1" xfId="0" applyBorder="1" applyAlignment="1">
      <alignment vertical="center" wrapText="1"/>
    </xf>
    <xf numFmtId="0" fontId="11" fillId="0" borderId="0" xfId="0" applyFont="1" applyAlignment="1">
      <alignment vertical="top" wrapText="1"/>
    </xf>
    <xf numFmtId="0" fontId="13" fillId="0" borderId="0" xfId="0" applyFont="1"/>
    <xf numFmtId="0" fontId="13" fillId="0" borderId="1" xfId="0" applyFont="1" applyBorder="1" applyAlignment="1">
      <alignment vertical="top" wrapText="1"/>
    </xf>
    <xf numFmtId="0" fontId="13" fillId="0" borderId="0" xfId="0" applyFont="1" applyAlignment="1">
      <alignment horizontal="center" vertical="top"/>
    </xf>
    <xf numFmtId="2" fontId="13" fillId="0" borderId="0" xfId="0" applyNumberFormat="1" applyFont="1" applyAlignment="1">
      <alignment horizontal="center" vertical="top"/>
    </xf>
    <xf numFmtId="0" fontId="13" fillId="0" borderId="1" xfId="0" applyFont="1" applyBorder="1" applyAlignment="1">
      <alignment horizontal="center" vertical="top" wrapText="1"/>
    </xf>
    <xf numFmtId="0" fontId="13" fillId="7" borderId="1" xfId="0" applyFont="1" applyFill="1" applyBorder="1"/>
    <xf numFmtId="0" fontId="13" fillId="8" borderId="1" xfId="0" applyFont="1" applyFill="1" applyBorder="1"/>
    <xf numFmtId="0" fontId="15" fillId="2" borderId="3" xfId="0" applyFont="1" applyFill="1" applyBorder="1" applyAlignment="1">
      <alignment horizontal="left" vertical="top"/>
    </xf>
    <xf numFmtId="2" fontId="15" fillId="2" borderId="4" xfId="0" applyNumberFormat="1" applyFont="1" applyFill="1" applyBorder="1" applyAlignment="1">
      <alignment horizontal="left" vertical="top" wrapText="1"/>
    </xf>
    <xf numFmtId="0" fontId="15" fillId="2" borderId="4" xfId="0" applyFont="1" applyFill="1" applyBorder="1" applyAlignment="1">
      <alignment horizontal="left" vertical="top" wrapText="1"/>
    </xf>
    <xf numFmtId="0" fontId="17" fillId="2" borderId="4" xfId="0" applyFont="1" applyFill="1" applyBorder="1" applyAlignment="1">
      <alignment horizontal="left" vertical="top"/>
    </xf>
    <xf numFmtId="0" fontId="15" fillId="2" borderId="4" xfId="0" applyFont="1" applyFill="1" applyBorder="1" applyAlignment="1">
      <alignment horizontal="left" vertical="top"/>
    </xf>
    <xf numFmtId="0" fontId="15" fillId="2" borderId="21" xfId="0" applyFont="1" applyFill="1" applyBorder="1" applyAlignment="1">
      <alignment horizontal="left" vertical="top" wrapText="1"/>
    </xf>
    <xf numFmtId="0" fontId="15" fillId="2" borderId="6" xfId="0" applyFont="1" applyFill="1" applyBorder="1" applyAlignment="1">
      <alignment horizontal="left" vertical="top" wrapText="1"/>
    </xf>
    <xf numFmtId="0" fontId="15" fillId="0" borderId="0" xfId="0" applyFont="1" applyAlignment="1">
      <alignment horizontal="left" vertical="top"/>
    </xf>
    <xf numFmtId="0" fontId="13" fillId="0" borderId="0" xfId="0" applyFont="1" applyAlignment="1">
      <alignment wrapText="1"/>
    </xf>
    <xf numFmtId="0" fontId="15" fillId="2" borderId="1" xfId="0" applyFont="1" applyFill="1" applyBorder="1" applyAlignment="1">
      <alignment horizontal="center" vertical="top" wrapText="1"/>
    </xf>
    <xf numFmtId="2" fontId="15" fillId="2" borderId="1" xfId="0" applyNumberFormat="1" applyFont="1" applyFill="1" applyBorder="1" applyAlignment="1">
      <alignment horizontal="center" vertical="top" wrapText="1"/>
    </xf>
    <xf numFmtId="2" fontId="15" fillId="2" borderId="11" xfId="0" applyNumberFormat="1" applyFont="1" applyFill="1" applyBorder="1" applyAlignment="1">
      <alignment horizontal="center" vertical="top" wrapText="1"/>
    </xf>
    <xf numFmtId="0" fontId="15" fillId="2" borderId="11" xfId="0" applyFont="1" applyFill="1" applyBorder="1" applyAlignment="1">
      <alignment horizontal="center" vertical="top" wrapText="1"/>
    </xf>
    <xf numFmtId="0" fontId="15" fillId="0" borderId="0" xfId="0" applyFont="1" applyAlignment="1">
      <alignment horizontal="center" vertical="center"/>
    </xf>
    <xf numFmtId="2" fontId="18" fillId="0" borderId="1" xfId="0" applyNumberFormat="1" applyFont="1" applyBorder="1" applyAlignment="1">
      <alignment horizontal="center" vertical="top" wrapText="1"/>
    </xf>
    <xf numFmtId="0" fontId="18" fillId="0" borderId="1" xfId="0" applyFont="1" applyBorder="1" applyAlignment="1">
      <alignment horizontal="center" vertical="top" wrapText="1"/>
    </xf>
    <xf numFmtId="0" fontId="13" fillId="0" borderId="0" xfId="0" applyFont="1" applyAlignment="1">
      <alignment horizontal="center" vertical="top" wrapText="1"/>
    </xf>
    <xf numFmtId="0" fontId="13" fillId="0" borderId="0" xfId="0" applyFont="1" applyAlignment="1">
      <alignment vertical="top" wrapText="1"/>
    </xf>
    <xf numFmtId="0" fontId="16" fillId="0" borderId="0" xfId="0" applyFont="1"/>
    <xf numFmtId="0" fontId="14" fillId="0" borderId="0" xfId="0" applyFont="1"/>
    <xf numFmtId="0" fontId="20" fillId="0" borderId="0" xfId="0" applyFont="1"/>
    <xf numFmtId="0" fontId="13" fillId="7" borderId="2" xfId="0" applyFont="1" applyFill="1" applyBorder="1"/>
    <xf numFmtId="0" fontId="13" fillId="8" borderId="2" xfId="0" applyFont="1" applyFill="1" applyBorder="1"/>
    <xf numFmtId="0" fontId="15" fillId="7" borderId="3" xfId="0" applyFont="1" applyFill="1" applyBorder="1" applyAlignment="1">
      <alignment horizontal="left" vertical="top"/>
    </xf>
    <xf numFmtId="0" fontId="15" fillId="8" borderId="4" xfId="0" applyFont="1" applyFill="1" applyBorder="1" applyAlignment="1">
      <alignment horizontal="left" vertical="top"/>
    </xf>
    <xf numFmtId="0" fontId="15" fillId="7" borderId="4" xfId="0" applyFont="1" applyFill="1" applyBorder="1" applyAlignment="1">
      <alignment horizontal="left" vertical="top"/>
    </xf>
    <xf numFmtId="0" fontId="15" fillId="2" borderId="3" xfId="0" applyFont="1" applyFill="1" applyBorder="1" applyAlignment="1">
      <alignment vertical="top" wrapText="1"/>
    </xf>
    <xf numFmtId="2" fontId="18" fillId="0" borderId="0" xfId="0" applyNumberFormat="1" applyFont="1" applyAlignment="1">
      <alignment horizontal="center" vertical="top" wrapText="1"/>
    </xf>
    <xf numFmtId="0" fontId="18" fillId="0" borderId="0" xfId="0" applyFont="1" applyAlignment="1">
      <alignment horizontal="center" vertical="top" wrapText="1"/>
    </xf>
    <xf numFmtId="0" fontId="13" fillId="0" borderId="2" xfId="0" applyFont="1" applyBorder="1" applyAlignment="1">
      <alignment vertical="top" wrapText="1"/>
    </xf>
    <xf numFmtId="2" fontId="13" fillId="0" borderId="2" xfId="0" applyNumberFormat="1" applyFont="1" applyBorder="1" applyAlignment="1">
      <alignment horizontal="center" vertical="top"/>
    </xf>
    <xf numFmtId="2" fontId="13" fillId="0" borderId="1" xfId="0" applyNumberFormat="1" applyFont="1" applyBorder="1" applyAlignment="1">
      <alignment horizontal="center" vertical="top"/>
    </xf>
    <xf numFmtId="2" fontId="13" fillId="0" borderId="1" xfId="0" applyNumberFormat="1" applyFont="1" applyBorder="1" applyAlignment="1">
      <alignment horizontal="left" vertical="top" wrapText="1"/>
    </xf>
    <xf numFmtId="0" fontId="13" fillId="0" borderId="1" xfId="0" applyFont="1" applyBorder="1" applyAlignment="1">
      <alignment horizontal="left" vertical="top" wrapText="1"/>
    </xf>
    <xf numFmtId="0" fontId="21" fillId="0" borderId="1" xfId="0" applyFont="1" applyBorder="1" applyAlignment="1">
      <alignment vertical="top" wrapText="1"/>
    </xf>
    <xf numFmtId="0" fontId="15" fillId="8" borderId="4" xfId="0" applyFont="1" applyFill="1" applyBorder="1" applyAlignment="1">
      <alignment horizontal="left" vertical="top" wrapText="1"/>
    </xf>
    <xf numFmtId="0" fontId="15" fillId="7" borderId="6" xfId="0" applyFont="1" applyFill="1" applyBorder="1" applyAlignment="1">
      <alignment horizontal="left" vertical="top"/>
    </xf>
    <xf numFmtId="0" fontId="13" fillId="0" borderId="2" xfId="0" applyFont="1" applyBorder="1" applyAlignment="1">
      <alignment horizontal="center" vertical="top"/>
    </xf>
    <xf numFmtId="0" fontId="13" fillId="0" borderId="1" xfId="0" applyFont="1" applyBorder="1" applyAlignment="1">
      <alignment horizontal="center" vertical="top"/>
    </xf>
    <xf numFmtId="0" fontId="11" fillId="0" borderId="0" xfId="0" applyFont="1" applyAlignment="1">
      <alignment horizontal="center" vertical="top" wrapText="1"/>
    </xf>
    <xf numFmtId="0" fontId="11" fillId="0" borderId="0" xfId="0" applyFont="1" applyAlignment="1">
      <alignment horizontal="left" vertical="top" wrapText="1"/>
    </xf>
    <xf numFmtId="0" fontId="13" fillId="0" borderId="23" xfId="0" applyFont="1" applyBorder="1" applyAlignment="1">
      <alignment vertical="top"/>
    </xf>
    <xf numFmtId="0" fontId="13" fillId="0" borderId="12" xfId="0" applyFont="1" applyBorder="1" applyAlignment="1">
      <alignment vertical="top"/>
    </xf>
    <xf numFmtId="0" fontId="13" fillId="0" borderId="2" xfId="0" applyFont="1" applyBorder="1" applyAlignment="1">
      <alignment vertical="top"/>
    </xf>
    <xf numFmtId="0" fontId="13" fillId="0" borderId="22" xfId="0" applyFont="1" applyBorder="1" applyAlignment="1">
      <alignment vertical="top"/>
    </xf>
    <xf numFmtId="0" fontId="13" fillId="0" borderId="1" xfId="0" applyFont="1" applyBorder="1" applyAlignment="1">
      <alignment vertical="top"/>
    </xf>
    <xf numFmtId="0" fontId="13" fillId="0" borderId="2" xfId="0" applyFont="1" applyBorder="1" applyAlignment="1">
      <alignment horizontal="center" vertical="top" wrapText="1"/>
    </xf>
    <xf numFmtId="0" fontId="13" fillId="9" borderId="1" xfId="0" applyFont="1" applyFill="1" applyBorder="1" applyAlignment="1">
      <alignment horizontal="center" vertical="top"/>
    </xf>
    <xf numFmtId="0" fontId="13" fillId="9" borderId="0" xfId="0" applyFont="1" applyFill="1"/>
    <xf numFmtId="0" fontId="14" fillId="0" borderId="0" xfId="0" applyFont="1" applyAlignment="1">
      <alignment horizontal="left" vertical="top" wrapText="1"/>
    </xf>
    <xf numFmtId="0" fontId="19" fillId="0" borderId="0" xfId="0" applyFont="1" applyAlignment="1">
      <alignment horizontal="center" vertical="top"/>
    </xf>
    <xf numFmtId="0" fontId="13" fillId="0" borderId="0" xfId="0" applyFont="1" applyAlignment="1">
      <alignment horizontal="center"/>
    </xf>
    <xf numFmtId="0" fontId="15" fillId="0" borderId="0" xfId="0" applyFont="1" applyAlignment="1">
      <alignment vertical="center" wrapText="1"/>
    </xf>
    <xf numFmtId="0" fontId="13" fillId="0" borderId="0" xfId="0" applyFont="1" applyAlignment="1">
      <alignment horizontal="left" vertical="center" wrapText="1"/>
    </xf>
    <xf numFmtId="0" fontId="19"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10" borderId="1" xfId="0" applyFont="1" applyFill="1" applyBorder="1" applyAlignment="1">
      <alignment vertical="center" wrapText="1"/>
    </xf>
    <xf numFmtId="0" fontId="15" fillId="2" borderId="1" xfId="0" applyFont="1" applyFill="1" applyBorder="1" applyAlignment="1">
      <alignment vertical="center" wrapText="1"/>
    </xf>
    <xf numFmtId="0" fontId="13" fillId="0" borderId="2" xfId="0" applyFont="1" applyBorder="1" applyAlignment="1">
      <alignment horizontal="left" vertical="top"/>
    </xf>
    <xf numFmtId="49" fontId="13" fillId="0" borderId="1" xfId="0" applyNumberFormat="1" applyFont="1" applyBorder="1" applyAlignment="1">
      <alignment horizontal="left" vertical="top" wrapText="1"/>
    </xf>
    <xf numFmtId="166" fontId="13" fillId="0" borderId="1" xfId="0" applyNumberFormat="1" applyFont="1" applyBorder="1" applyAlignment="1">
      <alignment horizontal="left" vertical="top" wrapText="1"/>
    </xf>
    <xf numFmtId="2" fontId="13" fillId="0" borderId="2" xfId="0" applyNumberFormat="1" applyFont="1" applyBorder="1" applyAlignment="1">
      <alignment horizontal="left" vertical="top" wrapText="1"/>
    </xf>
    <xf numFmtId="0" fontId="11" fillId="0" borderId="0" xfId="0" applyFont="1"/>
    <xf numFmtId="0" fontId="11" fillId="0" borderId="24" xfId="0" applyFont="1" applyBorder="1" applyAlignment="1">
      <alignment horizontal="center" vertical="top"/>
    </xf>
    <xf numFmtId="2" fontId="11" fillId="0" borderId="0" xfId="0" applyNumberFormat="1" applyFont="1" applyAlignment="1">
      <alignment horizontal="center" vertical="top"/>
    </xf>
    <xf numFmtId="0" fontId="11" fillId="0" borderId="0" xfId="0" applyFont="1" applyAlignment="1">
      <alignment horizontal="center" vertical="top"/>
    </xf>
    <xf numFmtId="0" fontId="25" fillId="0" borderId="0" xfId="0" applyFont="1" applyAlignment="1">
      <alignment horizontal="left" vertical="top" wrapText="1"/>
    </xf>
    <xf numFmtId="0" fontId="12" fillId="0" borderId="0" xfId="0" applyFont="1" applyAlignment="1">
      <alignment horizontal="center" vertical="top"/>
    </xf>
    <xf numFmtId="0" fontId="11" fillId="0" borderId="0" xfId="0" applyFont="1" applyAlignment="1">
      <alignment horizontal="center"/>
    </xf>
    <xf numFmtId="14" fontId="22" fillId="0" borderId="0" xfId="0" applyNumberFormat="1" applyFont="1" applyAlignment="1">
      <alignment horizontal="center" vertical="center"/>
    </xf>
    <xf numFmtId="0" fontId="22" fillId="0" borderId="0" xfId="0" applyFont="1" applyAlignment="1">
      <alignment vertical="center"/>
    </xf>
    <xf numFmtId="0" fontId="22" fillId="2" borderId="1" xfId="0" applyFont="1" applyFill="1" applyBorder="1" applyAlignment="1">
      <alignment vertical="center"/>
    </xf>
    <xf numFmtId="0" fontId="23" fillId="2" borderId="1" xfId="0" applyFont="1" applyFill="1" applyBorder="1" applyAlignment="1">
      <alignment vertical="center" wrapText="1"/>
    </xf>
    <xf numFmtId="0" fontId="11" fillId="0" borderId="25" xfId="0" applyFont="1" applyBorder="1"/>
    <xf numFmtId="0" fontId="11" fillId="0" borderId="25" xfId="0" applyFont="1" applyBorder="1" applyAlignment="1">
      <alignment wrapText="1"/>
    </xf>
    <xf numFmtId="167" fontId="24" fillId="2" borderId="1" xfId="0" applyNumberFormat="1" applyFont="1" applyFill="1" applyBorder="1" applyAlignment="1">
      <alignment vertical="center"/>
    </xf>
    <xf numFmtId="0" fontId="13" fillId="6" borderId="7" xfId="0" applyFont="1" applyFill="1" applyBorder="1" applyAlignment="1">
      <alignment horizontal="left" vertical="center"/>
    </xf>
    <xf numFmtId="165" fontId="13" fillId="6" borderId="7" xfId="0" applyNumberFormat="1" applyFont="1" applyFill="1" applyBorder="1" applyAlignment="1">
      <alignment horizontal="left" vertical="center"/>
    </xf>
    <xf numFmtId="168" fontId="13" fillId="0" borderId="2" xfId="0" applyNumberFormat="1" applyFont="1" applyBorder="1" applyAlignment="1">
      <alignment vertical="top" wrapText="1"/>
    </xf>
    <xf numFmtId="168" fontId="13" fillId="0" borderId="1" xfId="0" applyNumberFormat="1" applyFont="1" applyBorder="1" applyAlignment="1">
      <alignment vertical="top" wrapText="1"/>
    </xf>
    <xf numFmtId="168" fontId="21" fillId="0" borderId="1" xfId="0" applyNumberFormat="1" applyFont="1" applyBorder="1" applyAlignment="1">
      <alignment vertical="top" wrapText="1"/>
    </xf>
    <xf numFmtId="0" fontId="23" fillId="2" borderId="1" xfId="0" applyFont="1" applyFill="1" applyBorder="1" applyAlignment="1">
      <alignment vertical="center"/>
    </xf>
    <xf numFmtId="168" fontId="13" fillId="0" borderId="0" xfId="0" applyNumberFormat="1" applyFont="1" applyAlignment="1">
      <alignment vertical="top" wrapText="1"/>
    </xf>
    <xf numFmtId="14" fontId="13" fillId="0" borderId="1" xfId="0" applyNumberFormat="1" applyFont="1" applyBorder="1" applyAlignment="1">
      <alignment horizontal="center" vertical="top" wrapText="1"/>
    </xf>
    <xf numFmtId="0" fontId="15" fillId="6" borderId="7" xfId="0" applyFont="1" applyFill="1" applyBorder="1" applyAlignment="1">
      <alignment horizontal="left" vertical="center"/>
    </xf>
    <xf numFmtId="165" fontId="15" fillId="6" borderId="7" xfId="0" applyNumberFormat="1" applyFont="1" applyFill="1" applyBorder="1" applyAlignment="1">
      <alignment horizontal="left" vertical="center"/>
    </xf>
    <xf numFmtId="14" fontId="13" fillId="0" borderId="1" xfId="0" applyNumberFormat="1" applyFont="1" applyBorder="1" applyAlignment="1">
      <alignment vertical="top" wrapText="1"/>
    </xf>
    <xf numFmtId="0" fontId="11" fillId="0" borderId="0" xfId="0" applyFont="1" applyAlignment="1">
      <alignment vertical="top"/>
    </xf>
    <xf numFmtId="0" fontId="26" fillId="0" borderId="0" xfId="0" applyFont="1"/>
    <xf numFmtId="168" fontId="13" fillId="0" borderId="1" xfId="0" applyNumberFormat="1" applyFont="1" applyBorder="1" applyAlignment="1">
      <alignment horizontal="center" vertical="top" wrapText="1"/>
    </xf>
    <xf numFmtId="0" fontId="24" fillId="0" borderId="0" xfId="0" applyFont="1" applyAlignment="1">
      <alignment horizontal="center" vertical="center"/>
    </xf>
    <xf numFmtId="0" fontId="13" fillId="0" borderId="1" xfId="0" applyFont="1" applyBorder="1" applyAlignment="1">
      <alignment horizontal="left" vertical="center" wrapText="1"/>
    </xf>
    <xf numFmtId="0" fontId="15" fillId="2" borderId="1" xfId="0" applyFont="1" applyFill="1" applyBorder="1" applyAlignment="1">
      <alignment vertical="center" wrapText="1"/>
    </xf>
    <xf numFmtId="2" fontId="14" fillId="6" borderId="15" xfId="0" applyNumberFormat="1" applyFont="1" applyFill="1" applyBorder="1" applyAlignment="1">
      <alignment horizontal="left" vertical="center"/>
    </xf>
    <xf numFmtId="2" fontId="14" fillId="6" borderId="8" xfId="0" applyNumberFormat="1" applyFont="1" applyFill="1" applyBorder="1" applyAlignment="1">
      <alignment horizontal="left" vertical="center"/>
    </xf>
    <xf numFmtId="0" fontId="0" fillId="0" borderId="2" xfId="0" applyBorder="1" applyAlignment="1">
      <alignment horizontal="left" vertical="center" wrapText="1"/>
    </xf>
    <xf numFmtId="0" fontId="0" fillId="0" borderId="1" xfId="0" applyBorder="1" applyAlignment="1">
      <alignment horizontal="left" vertical="center" wrapText="1"/>
    </xf>
    <xf numFmtId="0" fontId="2" fillId="5" borderId="10"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6"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2" fillId="5" borderId="9" xfId="0" applyFont="1" applyFill="1" applyBorder="1" applyAlignment="1">
      <alignment horizontal="left" vertical="center" wrapText="1"/>
    </xf>
    <xf numFmtId="0" fontId="4" fillId="5" borderId="18" xfId="0" applyFont="1" applyFill="1" applyBorder="1" applyAlignment="1">
      <alignment horizontal="left"/>
    </xf>
    <xf numFmtId="0" fontId="4" fillId="5" borderId="14" xfId="0" applyFont="1" applyFill="1" applyBorder="1" applyAlignment="1">
      <alignment horizontal="left"/>
    </xf>
    <xf numFmtId="0" fontId="4" fillId="5" borderId="19" xfId="0" applyFont="1" applyFill="1" applyBorder="1" applyAlignment="1">
      <alignment horizontal="left"/>
    </xf>
    <xf numFmtId="0" fontId="5" fillId="3" borderId="16"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5" fillId="3" borderId="9"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6" fillId="0" borderId="1" xfId="0" applyFont="1" applyBorder="1" applyAlignment="1">
      <alignment horizontal="left" vertical="center"/>
    </xf>
    <xf numFmtId="0" fontId="0" fillId="3" borderId="11" xfId="0" applyFill="1" applyBorder="1" applyAlignment="1">
      <alignment horizontal="right"/>
    </xf>
    <xf numFmtId="0" fontId="0" fillId="3" borderId="10" xfId="0" applyFill="1" applyBorder="1" applyAlignment="1">
      <alignment horizontal="right"/>
    </xf>
    <xf numFmtId="0" fontId="7" fillId="0" borderId="0" xfId="0" applyFont="1" applyAlignment="1">
      <alignment horizontal="left"/>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10" xfId="0" applyFont="1" applyBorder="1" applyAlignment="1">
      <alignment horizontal="center" vertical="center"/>
    </xf>
    <xf numFmtId="164" fontId="5" fillId="4" borderId="11" xfId="0" applyNumberFormat="1" applyFont="1" applyFill="1" applyBorder="1" applyAlignment="1">
      <alignment horizontal="center" vertical="center"/>
    </xf>
    <xf numFmtId="164" fontId="5" fillId="4" borderId="5" xfId="0" applyNumberFormat="1" applyFont="1" applyFill="1" applyBorder="1" applyAlignment="1">
      <alignment horizontal="center" vertical="center"/>
    </xf>
    <xf numFmtId="164" fontId="5" fillId="4" borderId="10" xfId="0" applyNumberFormat="1" applyFont="1" applyFill="1" applyBorder="1" applyAlignment="1">
      <alignment horizontal="center" vertical="center"/>
    </xf>
    <xf numFmtId="0" fontId="0" fillId="5" borderId="2" xfId="0" applyFill="1" applyBorder="1" applyAlignment="1">
      <alignment horizontal="center"/>
    </xf>
    <xf numFmtId="0" fontId="0" fillId="5" borderId="18" xfId="0" applyFill="1" applyBorder="1" applyAlignment="1">
      <alignment horizontal="center"/>
    </xf>
    <xf numFmtId="0" fontId="0" fillId="5" borderId="19" xfId="0" applyFill="1" applyBorder="1" applyAlignment="1">
      <alignment horizontal="center"/>
    </xf>
    <xf numFmtId="0" fontId="0" fillId="0" borderId="1" xfId="0" applyBorder="1" applyAlignment="1">
      <alignment horizontal="center"/>
    </xf>
    <xf numFmtId="0" fontId="4" fillId="3" borderId="20"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13" xfId="0" applyFont="1" applyFill="1" applyBorder="1" applyAlignment="1">
      <alignment horizontal="left" vertical="center" wrapText="1"/>
    </xf>
    <xf numFmtId="0" fontId="4" fillId="5" borderId="18" xfId="0" applyFont="1" applyFill="1" applyBorder="1" applyAlignment="1">
      <alignment vertical="center" wrapText="1"/>
    </xf>
    <xf numFmtId="0" fontId="4" fillId="5" borderId="14" xfId="0" applyFont="1" applyFill="1" applyBorder="1" applyAlignment="1">
      <alignment vertical="center" wrapText="1"/>
    </xf>
    <xf numFmtId="0" fontId="4" fillId="5" borderId="19" xfId="0" applyFont="1" applyFill="1" applyBorder="1" applyAlignment="1">
      <alignment vertical="center" wrapText="1"/>
    </xf>
    <xf numFmtId="0" fontId="4" fillId="5" borderId="18"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0" fillId="0" borderId="1" xfId="0" applyBorder="1" applyAlignment="1">
      <alignment horizontal="left"/>
    </xf>
    <xf numFmtId="0" fontId="2" fillId="5" borderId="1"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15" fillId="10" borderId="11" xfId="0" applyFont="1" applyFill="1" applyBorder="1" applyAlignment="1">
      <alignment horizontal="left" vertical="center" wrapText="1"/>
    </xf>
    <xf numFmtId="0" fontId="15" fillId="10" borderId="10" xfId="0" applyFont="1" applyFill="1" applyBorder="1" applyAlignment="1">
      <alignment horizontal="left" vertical="center" wrapText="1"/>
    </xf>
    <xf numFmtId="2" fontId="17" fillId="6" borderId="15" xfId="0" applyNumberFormat="1" applyFont="1" applyFill="1" applyBorder="1" applyAlignment="1">
      <alignment horizontal="left" vertical="center"/>
    </xf>
    <xf numFmtId="2" fontId="17" fillId="6" borderId="8" xfId="0" applyNumberFormat="1" applyFont="1" applyFill="1" applyBorder="1" applyAlignment="1">
      <alignment horizontal="left" vertical="center"/>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351">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ont>
        <b val="0"/>
        <i val="0"/>
        <color theme="0"/>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color theme="0"/>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color theme="0"/>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color theme="0"/>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color theme="0"/>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color theme="0"/>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
      <font>
        <b val="0"/>
        <i val="0"/>
        <color theme="0"/>
      </font>
      <fill>
        <patternFill>
          <bgColor rgb="FFFF0000"/>
        </patternFill>
      </fill>
    </dxf>
    <dxf>
      <font>
        <b val="0"/>
        <i val="0"/>
        <strike val="0"/>
        <color auto="1"/>
        <name val="Cambria"/>
        <scheme val="none"/>
      </font>
      <fill>
        <patternFill patternType="none">
          <bgColor indexed="65"/>
        </patternFill>
      </fill>
    </dxf>
    <dxf>
      <font>
        <b val="0"/>
        <i val="0"/>
        <color theme="0"/>
      </font>
      <fill>
        <patternFill>
          <bgColor rgb="FF92D050"/>
        </patternFill>
      </fill>
    </dxf>
    <dxf>
      <font>
        <b val="0"/>
        <i val="0"/>
        <color auto="1"/>
      </font>
      <fill>
        <patternFill>
          <bgColor rgb="FFF9FF05"/>
        </patternFill>
      </fill>
    </dxf>
    <dxf>
      <font>
        <b val="0"/>
        <i val="0"/>
        <color theme="0"/>
        <name val="Cambria"/>
        <scheme val="none"/>
      </font>
      <fill>
        <patternFill>
          <bgColor rgb="FFFF0000"/>
        </patternFill>
      </fill>
    </dxf>
  </dxfs>
  <tableStyles count="0" defaultTableStyle="TableStyleMedium2" defaultPivotStyle="PivotStyleLight16"/>
  <colors>
    <mruColors>
      <color rgb="FFFFFF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Users\Adam_Attana\mount\K\Resources\ITS\LTR\Portfolio\AV\_PROCESSES%20&amp;%20STANDARDS\001%20AV%20Standards\Standards%203.10%20Issue\3.10%20Supporting%20Documents\AV-SCH-07-V3.00--AV%20Test%20Script%20(Converged%20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s>
    <sheetDataSet>
      <sheetData sheetId="0"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djacency">
  <a:themeElements>
    <a:clrScheme name="Adjacency">
      <a:dk1>
        <a:srgbClr val="2F2B20"/>
      </a:dk1>
      <a:lt1>
        <a:srgbClr val="FFFFFF"/>
      </a:lt1>
      <a:dk2>
        <a:srgbClr val="675E47"/>
      </a:dk2>
      <a:lt2>
        <a:srgbClr val="DFDCB7"/>
      </a:lt2>
      <a:accent1>
        <a:srgbClr val="A9A57C"/>
      </a:accent1>
      <a:accent2>
        <a:srgbClr val="9CBEBD"/>
      </a:accent2>
      <a:accent3>
        <a:srgbClr val="D2CB6C"/>
      </a:accent3>
      <a:accent4>
        <a:srgbClr val="95A39D"/>
      </a:accent4>
      <a:accent5>
        <a:srgbClr val="C89F5D"/>
      </a:accent5>
      <a:accent6>
        <a:srgbClr val="B1A089"/>
      </a:accent6>
      <a:hlink>
        <a:srgbClr val="D25814"/>
      </a:hlink>
      <a:folHlink>
        <a:srgbClr val="849A0A"/>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djacency">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R229"/>
  <sheetViews>
    <sheetView zoomScale="70" zoomScaleNormal="70" zoomScaleSheetLayoutView="70" zoomScalePageLayoutView="40" workbookViewId="0">
      <pane ySplit="3" topLeftCell="A4" activePane="bottomLeft" state="frozen"/>
      <selection pane="bottomLeft" activeCell="G18" sqref="G18"/>
    </sheetView>
  </sheetViews>
  <sheetFormatPr defaultColWidth="8.85546875" defaultRowHeight="12.75" x14ac:dyDescent="0.2"/>
  <cols>
    <col min="1" max="1" width="10.42578125" style="12" customWidth="1"/>
    <col min="2" max="2" width="22" style="34" customWidth="1"/>
    <col min="3" max="3" width="11.28515625" style="13" customWidth="1"/>
    <col min="4" max="4" width="11.28515625" style="12" customWidth="1"/>
    <col min="5" max="5" width="10.7109375" style="33" customWidth="1"/>
    <col min="6" max="6" width="23.28515625" style="66" customWidth="1"/>
    <col min="7" max="7" width="52.28515625" style="34" customWidth="1"/>
    <col min="8" max="8" width="13.7109375" style="67" customWidth="1"/>
    <col min="9" max="10" width="13.7109375" style="68" customWidth="1"/>
    <col min="11" max="11" width="38.140625" style="25" customWidth="1"/>
    <col min="12" max="13" width="13.7109375" style="25" customWidth="1"/>
    <col min="14" max="16" width="13.140625" style="10" customWidth="1"/>
    <col min="17" max="17" width="13.140625" style="37" customWidth="1"/>
    <col min="18" max="18" width="13.140625" style="10" customWidth="1"/>
    <col min="19" max="19" width="13.7109375" style="10" customWidth="1"/>
    <col min="20" max="21" width="13.140625" style="10" customWidth="1"/>
    <col min="22" max="22" width="12.140625" style="37" customWidth="1"/>
    <col min="23" max="16384" width="8.85546875" style="10"/>
  </cols>
  <sheetData>
    <row r="1" spans="1:22" s="79" customFormat="1" ht="23.25" customHeight="1" x14ac:dyDescent="0.2">
      <c r="A1" s="88" t="s">
        <v>8</v>
      </c>
      <c r="B1" s="88" t="s">
        <v>264</v>
      </c>
      <c r="C1" s="107"/>
      <c r="D1" s="107"/>
      <c r="E1" s="107"/>
      <c r="F1" s="89" t="s">
        <v>329</v>
      </c>
      <c r="G1" s="98" t="s">
        <v>265</v>
      </c>
      <c r="H1" s="87"/>
      <c r="I1" s="88" t="s">
        <v>18</v>
      </c>
      <c r="J1" s="92"/>
      <c r="K1" s="86" t="s">
        <v>94</v>
      </c>
      <c r="L1" s="86" t="s">
        <v>94</v>
      </c>
    </row>
    <row r="2" spans="1:22" s="79" customFormat="1" ht="8.25" customHeight="1" thickBot="1" x14ac:dyDescent="0.25">
      <c r="A2" s="80"/>
      <c r="B2" s="56"/>
      <c r="C2" s="81"/>
      <c r="D2" s="82"/>
      <c r="E2" s="83"/>
      <c r="F2" s="9"/>
      <c r="G2" s="84"/>
      <c r="H2" s="85"/>
      <c r="I2" s="85"/>
      <c r="K2" s="91"/>
      <c r="L2" s="91"/>
      <c r="M2" s="90"/>
    </row>
    <row r="3" spans="1:22" s="24" customFormat="1" ht="39" customHeight="1" thickBot="1" x14ac:dyDescent="0.3">
      <c r="A3" s="17" t="s">
        <v>6</v>
      </c>
      <c r="B3" s="43" t="s">
        <v>109</v>
      </c>
      <c r="C3" s="18" t="s">
        <v>0</v>
      </c>
      <c r="D3" s="19" t="s">
        <v>3</v>
      </c>
      <c r="E3" s="19" t="s">
        <v>192</v>
      </c>
      <c r="F3" s="19" t="s">
        <v>191</v>
      </c>
      <c r="G3" s="19" t="s">
        <v>1</v>
      </c>
      <c r="H3" s="20" t="s">
        <v>93</v>
      </c>
      <c r="I3" s="21" t="s">
        <v>2</v>
      </c>
      <c r="J3" s="22" t="s">
        <v>97</v>
      </c>
      <c r="K3" s="23" t="s">
        <v>95</v>
      </c>
      <c r="L3" s="23" t="s">
        <v>338</v>
      </c>
      <c r="M3" s="22" t="s">
        <v>344</v>
      </c>
      <c r="N3" s="40" t="s">
        <v>112</v>
      </c>
      <c r="O3" s="41" t="s">
        <v>162</v>
      </c>
      <c r="P3" s="42" t="s">
        <v>170</v>
      </c>
      <c r="Q3" s="52" t="s">
        <v>217</v>
      </c>
      <c r="R3" s="42" t="s">
        <v>164</v>
      </c>
      <c r="S3" s="41" t="s">
        <v>165</v>
      </c>
      <c r="T3" s="42" t="s">
        <v>166</v>
      </c>
      <c r="U3" s="41" t="s">
        <v>163</v>
      </c>
      <c r="V3" s="53" t="s">
        <v>218</v>
      </c>
    </row>
    <row r="4" spans="1:22" ht="40.35" customHeight="1" thickBot="1" x14ac:dyDescent="0.25">
      <c r="A4" s="58">
        <v>1</v>
      </c>
      <c r="B4" s="46" t="s">
        <v>110</v>
      </c>
      <c r="C4" s="47">
        <f>A4+0.01</f>
        <v>1.01</v>
      </c>
      <c r="D4" s="54" t="s">
        <v>16</v>
      </c>
      <c r="E4" s="63" t="s">
        <v>371</v>
      </c>
      <c r="F4" s="78" t="s">
        <v>161</v>
      </c>
      <c r="G4" s="46" t="s">
        <v>111</v>
      </c>
      <c r="H4" s="54">
        <v>1</v>
      </c>
      <c r="I4" s="54" t="s">
        <v>35</v>
      </c>
      <c r="J4" s="54" t="s">
        <v>265</v>
      </c>
      <c r="K4" s="46"/>
      <c r="L4" s="95"/>
      <c r="M4" s="95"/>
      <c r="N4" s="38" t="s">
        <v>171</v>
      </c>
      <c r="O4" s="39" t="s">
        <v>370</v>
      </c>
      <c r="P4" s="38" t="s">
        <v>171</v>
      </c>
      <c r="Q4" s="39" t="s">
        <v>171</v>
      </c>
      <c r="R4" s="38" t="s">
        <v>171</v>
      </c>
      <c r="S4" s="39" t="s">
        <v>171</v>
      </c>
      <c r="T4" s="38" t="s">
        <v>171</v>
      </c>
      <c r="U4" s="39" t="s">
        <v>171</v>
      </c>
      <c r="V4" s="38" t="s">
        <v>171</v>
      </c>
    </row>
    <row r="5" spans="1:22" ht="40.35" customHeight="1" thickBot="1" x14ac:dyDescent="0.25">
      <c r="A5" s="58">
        <v>1</v>
      </c>
      <c r="B5" s="11" t="s">
        <v>110</v>
      </c>
      <c r="C5" s="48">
        <f t="shared" ref="C5:C17" si="0">C4+0.01</f>
        <v>1.02</v>
      </c>
      <c r="D5" s="55" t="s">
        <v>4</v>
      </c>
      <c r="E5" s="63" t="s">
        <v>265</v>
      </c>
      <c r="F5" s="54" t="s">
        <v>265</v>
      </c>
      <c r="G5" s="11" t="s">
        <v>126</v>
      </c>
      <c r="H5" s="55">
        <v>1</v>
      </c>
      <c r="I5" s="55" t="s">
        <v>35</v>
      </c>
      <c r="J5" s="54" t="s">
        <v>265</v>
      </c>
      <c r="K5" s="11"/>
      <c r="L5" s="96"/>
      <c r="M5" s="96"/>
      <c r="N5" s="15" t="s">
        <v>171</v>
      </c>
      <c r="O5" s="16" t="s">
        <v>171</v>
      </c>
      <c r="P5" s="15" t="s">
        <v>171</v>
      </c>
      <c r="Q5" s="16" t="s">
        <v>171</v>
      </c>
      <c r="R5" s="15" t="s">
        <v>171</v>
      </c>
      <c r="S5" s="16" t="s">
        <v>171</v>
      </c>
      <c r="T5" s="15" t="s">
        <v>171</v>
      </c>
      <c r="U5" s="16" t="s">
        <v>171</v>
      </c>
      <c r="V5" s="15"/>
    </row>
    <row r="6" spans="1:22" ht="40.35" customHeight="1" thickBot="1" x14ac:dyDescent="0.25">
      <c r="A6" s="58">
        <v>1</v>
      </c>
      <c r="B6" s="11" t="s">
        <v>110</v>
      </c>
      <c r="C6" s="48">
        <f t="shared" si="0"/>
        <v>1.03</v>
      </c>
      <c r="D6" s="55" t="s">
        <v>4</v>
      </c>
      <c r="E6" s="63" t="s">
        <v>265</v>
      </c>
      <c r="F6" s="54" t="s">
        <v>265</v>
      </c>
      <c r="G6" s="11" t="s">
        <v>372</v>
      </c>
      <c r="H6" s="55">
        <v>1</v>
      </c>
      <c r="I6" s="55" t="s">
        <v>35</v>
      </c>
      <c r="J6" s="54" t="s">
        <v>265</v>
      </c>
      <c r="K6" s="11"/>
      <c r="L6" s="96"/>
      <c r="M6" s="96"/>
      <c r="N6" s="15" t="s">
        <v>171</v>
      </c>
      <c r="O6" s="16"/>
      <c r="P6" s="15" t="s">
        <v>171</v>
      </c>
      <c r="Q6" s="16" t="s">
        <v>171</v>
      </c>
      <c r="R6" s="15"/>
      <c r="S6" s="16"/>
      <c r="T6" s="15"/>
      <c r="U6" s="16"/>
      <c r="V6" s="15"/>
    </row>
    <row r="7" spans="1:22" ht="40.35" customHeight="1" thickBot="1" x14ac:dyDescent="0.25">
      <c r="A7" s="58">
        <v>1</v>
      </c>
      <c r="B7" s="11" t="s">
        <v>110</v>
      </c>
      <c r="C7" s="48">
        <f t="shared" si="0"/>
        <v>1.04</v>
      </c>
      <c r="D7" s="55" t="s">
        <v>4</v>
      </c>
      <c r="E7" s="63" t="s">
        <v>265</v>
      </c>
      <c r="F7" s="54" t="s">
        <v>265</v>
      </c>
      <c r="G7" s="11" t="s">
        <v>373</v>
      </c>
      <c r="H7" s="55">
        <v>1</v>
      </c>
      <c r="I7" s="55" t="s">
        <v>35</v>
      </c>
      <c r="J7" s="54" t="s">
        <v>265</v>
      </c>
      <c r="K7" s="11"/>
      <c r="L7" s="96"/>
      <c r="M7" s="96"/>
      <c r="N7" s="15" t="s">
        <v>171</v>
      </c>
      <c r="O7" s="16"/>
      <c r="P7" s="15" t="s">
        <v>171</v>
      </c>
      <c r="Q7" s="16" t="s">
        <v>171</v>
      </c>
      <c r="R7" s="15"/>
      <c r="S7" s="16"/>
      <c r="T7" s="15"/>
      <c r="U7" s="16"/>
      <c r="V7" s="15"/>
    </row>
    <row r="8" spans="1:22" ht="40.35" customHeight="1" thickBot="1" x14ac:dyDescent="0.25">
      <c r="A8" s="58">
        <v>1</v>
      </c>
      <c r="B8" s="11" t="s">
        <v>110</v>
      </c>
      <c r="C8" s="48">
        <f t="shared" si="0"/>
        <v>1.05</v>
      </c>
      <c r="D8" s="55" t="s">
        <v>4</v>
      </c>
      <c r="E8" s="63" t="s">
        <v>265</v>
      </c>
      <c r="F8" s="54" t="s">
        <v>265</v>
      </c>
      <c r="G8" s="11" t="s">
        <v>127</v>
      </c>
      <c r="H8" s="55">
        <v>1</v>
      </c>
      <c r="I8" s="55" t="s">
        <v>35</v>
      </c>
      <c r="J8" s="54" t="s">
        <v>265</v>
      </c>
      <c r="K8" s="11"/>
      <c r="L8" s="96"/>
      <c r="M8" s="96"/>
      <c r="N8" s="15" t="s">
        <v>171</v>
      </c>
      <c r="O8" s="16" t="s">
        <v>171</v>
      </c>
      <c r="P8" s="15" t="s">
        <v>171</v>
      </c>
      <c r="Q8" s="16" t="s">
        <v>171</v>
      </c>
      <c r="R8" s="15" t="s">
        <v>171</v>
      </c>
      <c r="S8" s="16" t="s">
        <v>171</v>
      </c>
      <c r="T8" s="15" t="s">
        <v>171</v>
      </c>
      <c r="U8" s="16" t="s">
        <v>171</v>
      </c>
      <c r="V8" s="15"/>
    </row>
    <row r="9" spans="1:22" ht="40.35" customHeight="1" thickBot="1" x14ac:dyDescent="0.25">
      <c r="A9" s="58">
        <v>1</v>
      </c>
      <c r="B9" s="11" t="s">
        <v>110</v>
      </c>
      <c r="C9" s="48">
        <f t="shared" si="0"/>
        <v>1.06</v>
      </c>
      <c r="D9" s="55" t="s">
        <v>4</v>
      </c>
      <c r="E9" s="63" t="s">
        <v>265</v>
      </c>
      <c r="F9" s="54" t="s">
        <v>265</v>
      </c>
      <c r="G9" s="11" t="s">
        <v>148</v>
      </c>
      <c r="H9" s="55">
        <v>1</v>
      </c>
      <c r="I9" s="55" t="s">
        <v>35</v>
      </c>
      <c r="J9" s="54" t="s">
        <v>265</v>
      </c>
      <c r="K9" s="11"/>
      <c r="L9" s="96"/>
      <c r="M9" s="96"/>
      <c r="N9" s="15" t="s">
        <v>171</v>
      </c>
      <c r="O9" s="16"/>
      <c r="P9" s="15" t="s">
        <v>171</v>
      </c>
      <c r="Q9" s="16" t="s">
        <v>171</v>
      </c>
      <c r="R9" s="15"/>
      <c r="S9" s="16"/>
      <c r="T9" s="15"/>
      <c r="U9" s="16"/>
      <c r="V9" s="15"/>
    </row>
    <row r="10" spans="1:22" ht="40.35" customHeight="1" thickBot="1" x14ac:dyDescent="0.25">
      <c r="A10" s="58">
        <v>1</v>
      </c>
      <c r="B10" s="11" t="s">
        <v>110</v>
      </c>
      <c r="C10" s="48">
        <f t="shared" si="0"/>
        <v>1.07</v>
      </c>
      <c r="D10" s="55" t="s">
        <v>4</v>
      </c>
      <c r="E10" s="63" t="s">
        <v>265</v>
      </c>
      <c r="F10" s="54" t="s">
        <v>265</v>
      </c>
      <c r="G10" s="11" t="s">
        <v>149</v>
      </c>
      <c r="H10" s="55">
        <v>1</v>
      </c>
      <c r="I10" s="55" t="s">
        <v>35</v>
      </c>
      <c r="J10" s="54" t="s">
        <v>265</v>
      </c>
      <c r="K10" s="11"/>
      <c r="L10" s="96"/>
      <c r="M10" s="96"/>
      <c r="N10" s="15" t="s">
        <v>171</v>
      </c>
      <c r="O10" s="16"/>
      <c r="P10" s="15" t="s">
        <v>171</v>
      </c>
      <c r="Q10" s="16" t="s">
        <v>171</v>
      </c>
      <c r="R10" s="15"/>
      <c r="S10" s="16"/>
      <c r="T10" s="15"/>
      <c r="U10" s="16"/>
      <c r="V10" s="15"/>
    </row>
    <row r="11" spans="1:22" ht="40.35" customHeight="1" thickBot="1" x14ac:dyDescent="0.25">
      <c r="A11" s="58">
        <v>1</v>
      </c>
      <c r="B11" s="11" t="s">
        <v>110</v>
      </c>
      <c r="C11" s="48">
        <f t="shared" si="0"/>
        <v>1.08</v>
      </c>
      <c r="D11" s="55" t="s">
        <v>4</v>
      </c>
      <c r="E11" s="63" t="s">
        <v>265</v>
      </c>
      <c r="F11" s="54" t="s">
        <v>265</v>
      </c>
      <c r="G11" s="11" t="s">
        <v>128</v>
      </c>
      <c r="H11" s="14">
        <v>1</v>
      </c>
      <c r="I11" s="55" t="s">
        <v>35</v>
      </c>
      <c r="J11" s="54" t="s">
        <v>265</v>
      </c>
      <c r="K11" s="11"/>
      <c r="L11" s="96"/>
      <c r="M11" s="96"/>
      <c r="N11" s="15" t="s">
        <v>171</v>
      </c>
      <c r="O11" s="16" t="s">
        <v>171</v>
      </c>
      <c r="P11" s="15" t="s">
        <v>171</v>
      </c>
      <c r="Q11" s="16" t="s">
        <v>171</v>
      </c>
      <c r="R11" s="15" t="s">
        <v>171</v>
      </c>
      <c r="S11" s="16" t="s">
        <v>171</v>
      </c>
      <c r="T11" s="15" t="s">
        <v>171</v>
      </c>
      <c r="U11" s="16"/>
      <c r="V11" s="15"/>
    </row>
    <row r="12" spans="1:22" ht="40.35" customHeight="1" thickBot="1" x14ac:dyDescent="0.25">
      <c r="A12" s="58">
        <v>1</v>
      </c>
      <c r="B12" s="11" t="s">
        <v>110</v>
      </c>
      <c r="C12" s="48">
        <f t="shared" si="0"/>
        <v>1.0900000000000001</v>
      </c>
      <c r="D12" s="55" t="s">
        <v>4</v>
      </c>
      <c r="E12" s="63" t="s">
        <v>265</v>
      </c>
      <c r="F12" s="54" t="s">
        <v>265</v>
      </c>
      <c r="G12" s="11" t="s">
        <v>374</v>
      </c>
      <c r="H12" s="14">
        <v>1</v>
      </c>
      <c r="I12" s="55" t="s">
        <v>35</v>
      </c>
      <c r="J12" s="54" t="s">
        <v>265</v>
      </c>
      <c r="K12" s="11"/>
      <c r="L12" s="96"/>
      <c r="M12" s="96"/>
      <c r="N12" s="15" t="s">
        <v>171</v>
      </c>
      <c r="O12" s="16"/>
      <c r="P12" s="15" t="s">
        <v>171</v>
      </c>
      <c r="Q12" s="16" t="s">
        <v>171</v>
      </c>
      <c r="R12" s="15"/>
      <c r="S12" s="16"/>
      <c r="T12" s="15"/>
      <c r="U12" s="16"/>
      <c r="V12" s="15"/>
    </row>
    <row r="13" spans="1:22" ht="40.35" customHeight="1" thickBot="1" x14ac:dyDescent="0.25">
      <c r="A13" s="58">
        <v>1</v>
      </c>
      <c r="B13" s="11" t="s">
        <v>110</v>
      </c>
      <c r="C13" s="48">
        <f t="shared" si="0"/>
        <v>1.1000000000000001</v>
      </c>
      <c r="D13" s="55" t="s">
        <v>4</v>
      </c>
      <c r="E13" s="63" t="s">
        <v>265</v>
      </c>
      <c r="F13" s="54" t="s">
        <v>265</v>
      </c>
      <c r="G13" s="11" t="s">
        <v>230</v>
      </c>
      <c r="H13" s="14">
        <v>2</v>
      </c>
      <c r="I13" s="55" t="s">
        <v>35</v>
      </c>
      <c r="J13" s="54" t="s">
        <v>265</v>
      </c>
      <c r="K13" s="11"/>
      <c r="L13" s="96"/>
      <c r="M13" s="96"/>
      <c r="N13" s="15" t="s">
        <v>171</v>
      </c>
      <c r="O13" s="16"/>
      <c r="P13" s="15" t="s">
        <v>171</v>
      </c>
      <c r="Q13" s="16" t="s">
        <v>171</v>
      </c>
      <c r="R13" s="15"/>
      <c r="S13" s="16"/>
      <c r="T13" s="15"/>
      <c r="U13" s="16"/>
      <c r="V13" s="15"/>
    </row>
    <row r="14" spans="1:22" ht="40.35" customHeight="1" thickBot="1" x14ac:dyDescent="0.25">
      <c r="A14" s="58">
        <v>1</v>
      </c>
      <c r="B14" s="11" t="s">
        <v>110</v>
      </c>
      <c r="C14" s="48">
        <f t="shared" si="0"/>
        <v>1.1100000000000001</v>
      </c>
      <c r="D14" s="55" t="s">
        <v>4</v>
      </c>
      <c r="E14" s="63" t="s">
        <v>265</v>
      </c>
      <c r="F14" s="54" t="s">
        <v>265</v>
      </c>
      <c r="G14" s="11" t="s">
        <v>129</v>
      </c>
      <c r="H14" s="14">
        <v>2</v>
      </c>
      <c r="I14" s="55" t="s">
        <v>35</v>
      </c>
      <c r="J14" s="54" t="s">
        <v>265</v>
      </c>
      <c r="K14" s="11"/>
      <c r="L14" s="96"/>
      <c r="M14" s="96"/>
      <c r="N14" s="15" t="s">
        <v>171</v>
      </c>
      <c r="O14" s="16"/>
      <c r="P14" s="15" t="s">
        <v>171</v>
      </c>
      <c r="Q14" s="16" t="s">
        <v>171</v>
      </c>
      <c r="R14" s="15" t="s">
        <v>171</v>
      </c>
      <c r="S14" s="16" t="s">
        <v>171</v>
      </c>
      <c r="T14" s="15" t="s">
        <v>171</v>
      </c>
      <c r="U14" s="16"/>
      <c r="V14" s="15" t="s">
        <v>171</v>
      </c>
    </row>
    <row r="15" spans="1:22" ht="40.35" customHeight="1" thickBot="1" x14ac:dyDescent="0.25">
      <c r="A15" s="58">
        <v>1</v>
      </c>
      <c r="B15" s="11" t="s">
        <v>110</v>
      </c>
      <c r="C15" s="48">
        <f t="shared" si="0"/>
        <v>1.1200000000000001</v>
      </c>
      <c r="D15" s="55" t="s">
        <v>4</v>
      </c>
      <c r="E15" s="63" t="s">
        <v>265</v>
      </c>
      <c r="F15" s="54" t="s">
        <v>265</v>
      </c>
      <c r="G15" s="11" t="s">
        <v>130</v>
      </c>
      <c r="H15" s="14">
        <v>1</v>
      </c>
      <c r="I15" s="55" t="s">
        <v>35</v>
      </c>
      <c r="J15" s="54" t="s">
        <v>265</v>
      </c>
      <c r="K15" s="11"/>
      <c r="L15" s="96"/>
      <c r="M15" s="96"/>
      <c r="N15" s="15" t="s">
        <v>171</v>
      </c>
      <c r="O15" s="16" t="s">
        <v>171</v>
      </c>
      <c r="P15" s="15" t="s">
        <v>171</v>
      </c>
      <c r="Q15" s="16" t="s">
        <v>171</v>
      </c>
      <c r="R15" s="15" t="s">
        <v>171</v>
      </c>
      <c r="S15" s="16" t="s">
        <v>171</v>
      </c>
      <c r="T15" s="15" t="s">
        <v>171</v>
      </c>
      <c r="U15" s="16"/>
      <c r="V15" s="15" t="s">
        <v>171</v>
      </c>
    </row>
    <row r="16" spans="1:22" ht="40.35" customHeight="1" thickBot="1" x14ac:dyDescent="0.25">
      <c r="A16" s="58">
        <v>1</v>
      </c>
      <c r="B16" s="11" t="s">
        <v>110</v>
      </c>
      <c r="C16" s="48">
        <f t="shared" si="0"/>
        <v>1.1300000000000001</v>
      </c>
      <c r="D16" s="55" t="s">
        <v>4</v>
      </c>
      <c r="E16" s="63" t="s">
        <v>265</v>
      </c>
      <c r="F16" s="54" t="s">
        <v>265</v>
      </c>
      <c r="G16" s="11" t="s">
        <v>131</v>
      </c>
      <c r="H16" s="14">
        <v>2</v>
      </c>
      <c r="I16" s="55" t="s">
        <v>35</v>
      </c>
      <c r="J16" s="54" t="s">
        <v>265</v>
      </c>
      <c r="K16" s="11"/>
      <c r="L16" s="96"/>
      <c r="M16" s="96"/>
      <c r="N16" s="15" t="s">
        <v>171</v>
      </c>
      <c r="O16" s="16" t="s">
        <v>171</v>
      </c>
      <c r="P16" s="15" t="s">
        <v>171</v>
      </c>
      <c r="Q16" s="16" t="s">
        <v>171</v>
      </c>
      <c r="R16" s="15"/>
      <c r="S16" s="16"/>
      <c r="T16" s="15"/>
      <c r="U16" s="16"/>
      <c r="V16" s="15"/>
    </row>
    <row r="17" spans="1:23" ht="40.35" customHeight="1" x14ac:dyDescent="0.2">
      <c r="A17" s="58">
        <v>1</v>
      </c>
      <c r="B17" s="11" t="s">
        <v>110</v>
      </c>
      <c r="C17" s="48">
        <f t="shared" si="0"/>
        <v>1.1400000000000001</v>
      </c>
      <c r="D17" s="55" t="s">
        <v>4</v>
      </c>
      <c r="E17" s="63" t="s">
        <v>265</v>
      </c>
      <c r="F17" s="54" t="s">
        <v>265</v>
      </c>
      <c r="G17" s="11" t="s">
        <v>132</v>
      </c>
      <c r="H17" s="55">
        <v>2</v>
      </c>
      <c r="I17" s="55" t="s">
        <v>35</v>
      </c>
      <c r="J17" s="54" t="s">
        <v>265</v>
      </c>
      <c r="K17" s="11"/>
      <c r="L17" s="96"/>
      <c r="M17" s="96"/>
      <c r="N17" s="15" t="s">
        <v>171</v>
      </c>
      <c r="O17" s="16"/>
      <c r="P17" s="15"/>
      <c r="Q17" s="16"/>
      <c r="R17" s="15"/>
      <c r="S17" s="16"/>
      <c r="T17" s="15"/>
      <c r="U17" s="16"/>
      <c r="V17" s="15"/>
    </row>
    <row r="18" spans="1:23" ht="40.35" customHeight="1" x14ac:dyDescent="0.2">
      <c r="A18" s="61">
        <f>A4+1</f>
        <v>2</v>
      </c>
      <c r="B18" s="11" t="s">
        <v>251</v>
      </c>
      <c r="C18" s="48">
        <f>A18+0.01</f>
        <v>2.0099999999999998</v>
      </c>
      <c r="D18" s="55" t="s">
        <v>4</v>
      </c>
      <c r="E18" s="63" t="s">
        <v>265</v>
      </c>
      <c r="F18" s="54" t="s">
        <v>265</v>
      </c>
      <c r="G18" s="11" t="s">
        <v>74</v>
      </c>
      <c r="H18" s="55">
        <v>2</v>
      </c>
      <c r="I18" s="55" t="s">
        <v>35</v>
      </c>
      <c r="J18" s="54" t="s">
        <v>265</v>
      </c>
      <c r="K18" s="11"/>
      <c r="L18" s="96" t="s">
        <v>94</v>
      </c>
      <c r="M18" s="96" t="s">
        <v>94</v>
      </c>
      <c r="N18" s="15" t="s">
        <v>171</v>
      </c>
      <c r="O18" s="16" t="s">
        <v>171</v>
      </c>
      <c r="P18" s="15" t="s">
        <v>171</v>
      </c>
      <c r="Q18" s="16" t="s">
        <v>171</v>
      </c>
      <c r="R18" s="15"/>
      <c r="S18" s="16" t="s">
        <v>171</v>
      </c>
      <c r="T18" s="15" t="s">
        <v>171</v>
      </c>
      <c r="U18" s="16"/>
      <c r="V18" s="15" t="s">
        <v>171</v>
      </c>
    </row>
    <row r="19" spans="1:23" ht="40.35" customHeight="1" x14ac:dyDescent="0.2">
      <c r="A19" s="61">
        <f t="shared" ref="A19:A22" si="1">A5+1</f>
        <v>2</v>
      </c>
      <c r="B19" s="11" t="s">
        <v>251</v>
      </c>
      <c r="C19" s="48">
        <f t="shared" ref="C19:C23" si="2">C18+0.01</f>
        <v>2.0199999999999996</v>
      </c>
      <c r="D19" s="55" t="s">
        <v>4</v>
      </c>
      <c r="E19" s="63" t="s">
        <v>265</v>
      </c>
      <c r="F19" s="49" t="s">
        <v>265</v>
      </c>
      <c r="G19" s="11" t="s">
        <v>151</v>
      </c>
      <c r="H19" s="55">
        <v>1</v>
      </c>
      <c r="I19" s="55" t="s">
        <v>35</v>
      </c>
      <c r="J19" s="54" t="s">
        <v>265</v>
      </c>
      <c r="K19" s="11"/>
      <c r="L19" s="96"/>
      <c r="M19" s="96"/>
      <c r="N19" s="15" t="s">
        <v>171</v>
      </c>
      <c r="O19" s="16" t="s">
        <v>171</v>
      </c>
      <c r="P19" s="15" t="s">
        <v>171</v>
      </c>
      <c r="Q19" s="16" t="s">
        <v>171</v>
      </c>
      <c r="R19" s="15"/>
      <c r="S19" s="16" t="s">
        <v>171</v>
      </c>
      <c r="T19" s="15" t="s">
        <v>171</v>
      </c>
      <c r="U19" s="16"/>
      <c r="V19" s="15" t="s">
        <v>94</v>
      </c>
    </row>
    <row r="20" spans="1:23" ht="89.25" customHeight="1" x14ac:dyDescent="0.2">
      <c r="A20" s="61">
        <f t="shared" si="1"/>
        <v>2</v>
      </c>
      <c r="B20" s="11" t="s">
        <v>251</v>
      </c>
      <c r="C20" s="48">
        <f t="shared" si="2"/>
        <v>2.0299999999999994</v>
      </c>
      <c r="D20" s="55" t="s">
        <v>4</v>
      </c>
      <c r="E20" s="63" t="s">
        <v>265</v>
      </c>
      <c r="F20" s="49" t="s">
        <v>265</v>
      </c>
      <c r="G20" s="11" t="s">
        <v>263</v>
      </c>
      <c r="H20" s="55">
        <v>1</v>
      </c>
      <c r="I20" s="55" t="s">
        <v>35</v>
      </c>
      <c r="J20" s="54" t="s">
        <v>265</v>
      </c>
      <c r="K20" s="11"/>
      <c r="L20" s="96"/>
      <c r="M20" s="96"/>
      <c r="N20" s="15" t="s">
        <v>171</v>
      </c>
      <c r="O20" s="16" t="s">
        <v>171</v>
      </c>
      <c r="P20" s="15" t="s">
        <v>171</v>
      </c>
      <c r="Q20" s="16" t="s">
        <v>171</v>
      </c>
      <c r="R20" s="15"/>
      <c r="S20" s="16" t="s">
        <v>94</v>
      </c>
      <c r="T20" s="15" t="s">
        <v>94</v>
      </c>
      <c r="U20" s="16"/>
      <c r="V20" s="15" t="s">
        <v>94</v>
      </c>
      <c r="W20" s="10" t="s">
        <v>94</v>
      </c>
    </row>
    <row r="21" spans="1:23" ht="89.25" customHeight="1" x14ac:dyDescent="0.2">
      <c r="A21" s="61">
        <f t="shared" si="1"/>
        <v>2</v>
      </c>
      <c r="B21" s="11" t="s">
        <v>251</v>
      </c>
      <c r="C21" s="48">
        <f t="shared" si="2"/>
        <v>2.0399999999999991</v>
      </c>
      <c r="D21" s="55" t="s">
        <v>4</v>
      </c>
      <c r="E21" s="63" t="s">
        <v>265</v>
      </c>
      <c r="F21" s="54" t="s">
        <v>265</v>
      </c>
      <c r="G21" s="11" t="s">
        <v>262</v>
      </c>
      <c r="H21" s="55">
        <v>1</v>
      </c>
      <c r="I21" s="55" t="s">
        <v>35</v>
      </c>
      <c r="J21" s="54" t="s">
        <v>265</v>
      </c>
      <c r="K21" s="11"/>
      <c r="L21" s="96"/>
      <c r="M21" s="96"/>
      <c r="N21" s="15" t="s">
        <v>171</v>
      </c>
      <c r="O21" s="16"/>
      <c r="P21" s="15"/>
      <c r="Q21" s="16"/>
      <c r="R21" s="15"/>
      <c r="S21" s="16" t="s">
        <v>171</v>
      </c>
      <c r="T21" s="15" t="s">
        <v>171</v>
      </c>
      <c r="U21" s="16"/>
      <c r="V21" s="15" t="s">
        <v>94</v>
      </c>
    </row>
    <row r="22" spans="1:23" ht="40.35" customHeight="1" x14ac:dyDescent="0.2">
      <c r="A22" s="61">
        <f t="shared" si="1"/>
        <v>2</v>
      </c>
      <c r="B22" s="11" t="s">
        <v>251</v>
      </c>
      <c r="C22" s="48">
        <f t="shared" si="2"/>
        <v>2.0499999999999989</v>
      </c>
      <c r="D22" s="55" t="s">
        <v>4</v>
      </c>
      <c r="E22" s="63" t="s">
        <v>265</v>
      </c>
      <c r="F22" s="49" t="s">
        <v>265</v>
      </c>
      <c r="G22" s="11" t="s">
        <v>231</v>
      </c>
      <c r="H22" s="55">
        <v>2</v>
      </c>
      <c r="I22" s="55" t="s">
        <v>35</v>
      </c>
      <c r="J22" s="54" t="s">
        <v>265</v>
      </c>
      <c r="K22" s="11"/>
      <c r="L22" s="96"/>
      <c r="M22" s="96"/>
      <c r="N22" s="15" t="s">
        <v>171</v>
      </c>
      <c r="O22" s="16" t="s">
        <v>171</v>
      </c>
      <c r="P22" s="15" t="s">
        <v>171</v>
      </c>
      <c r="Q22" s="16" t="s">
        <v>171</v>
      </c>
      <c r="R22" s="15"/>
      <c r="S22" s="16" t="s">
        <v>171</v>
      </c>
      <c r="T22" s="15" t="s">
        <v>171</v>
      </c>
      <c r="U22" s="16"/>
      <c r="V22" s="15"/>
    </row>
    <row r="23" spans="1:23" ht="69.75" customHeight="1" x14ac:dyDescent="0.2">
      <c r="A23" s="61">
        <f>A10+1</f>
        <v>2</v>
      </c>
      <c r="B23" s="11" t="s">
        <v>251</v>
      </c>
      <c r="C23" s="48">
        <f t="shared" si="2"/>
        <v>2.0599999999999987</v>
      </c>
      <c r="D23" s="55" t="s">
        <v>4</v>
      </c>
      <c r="E23" s="63" t="s">
        <v>265</v>
      </c>
      <c r="F23" s="49" t="s">
        <v>265</v>
      </c>
      <c r="G23" s="11" t="s">
        <v>268</v>
      </c>
      <c r="H23" s="55">
        <v>2</v>
      </c>
      <c r="I23" s="55" t="s">
        <v>35</v>
      </c>
      <c r="J23" s="54" t="s">
        <v>265</v>
      </c>
      <c r="K23" s="11"/>
      <c r="L23" s="96"/>
      <c r="M23" s="96"/>
      <c r="N23" s="15" t="s">
        <v>171</v>
      </c>
      <c r="O23" s="16"/>
      <c r="P23" s="15"/>
      <c r="Q23" s="16"/>
      <c r="R23" s="15"/>
      <c r="S23" s="16"/>
      <c r="T23" s="15"/>
      <c r="U23" s="16"/>
      <c r="V23" s="15" t="s">
        <v>171</v>
      </c>
    </row>
    <row r="24" spans="1:23" ht="40.35" customHeight="1" x14ac:dyDescent="0.2">
      <c r="A24" s="61">
        <f t="shared" ref="A24:A29" si="3">A18+1</f>
        <v>3</v>
      </c>
      <c r="B24" s="11" t="s">
        <v>136</v>
      </c>
      <c r="C24" s="48">
        <f>A24+0.01</f>
        <v>3.01</v>
      </c>
      <c r="D24" s="55" t="s">
        <v>4</v>
      </c>
      <c r="E24" s="63" t="s">
        <v>265</v>
      </c>
      <c r="F24" s="54" t="s">
        <v>265</v>
      </c>
      <c r="G24" s="11" t="s">
        <v>86</v>
      </c>
      <c r="H24" s="55">
        <v>1</v>
      </c>
      <c r="I24" s="55" t="s">
        <v>35</v>
      </c>
      <c r="J24" s="54" t="s">
        <v>265</v>
      </c>
      <c r="K24" s="11"/>
      <c r="L24" s="96"/>
      <c r="M24" s="96"/>
      <c r="N24" s="15" t="s">
        <v>171</v>
      </c>
      <c r="O24" s="16" t="s">
        <v>171</v>
      </c>
      <c r="P24" s="15" t="s">
        <v>171</v>
      </c>
      <c r="Q24" s="16" t="s">
        <v>171</v>
      </c>
      <c r="R24" s="15" t="s">
        <v>171</v>
      </c>
      <c r="S24" s="16" t="s">
        <v>171</v>
      </c>
      <c r="T24" s="15" t="s">
        <v>171</v>
      </c>
      <c r="U24" s="16"/>
      <c r="V24" s="15" t="s">
        <v>171</v>
      </c>
    </row>
    <row r="25" spans="1:23" ht="63.75" customHeight="1" x14ac:dyDescent="0.2">
      <c r="A25" s="61">
        <f t="shared" si="3"/>
        <v>3</v>
      </c>
      <c r="B25" s="11" t="s">
        <v>136</v>
      </c>
      <c r="C25" s="48">
        <f t="shared" ref="C25:C33" si="4">C24+0.01</f>
        <v>3.0199999999999996</v>
      </c>
      <c r="D25" s="55" t="s">
        <v>4</v>
      </c>
      <c r="E25" s="63" t="s">
        <v>371</v>
      </c>
      <c r="F25" s="49" t="s">
        <v>269</v>
      </c>
      <c r="G25" s="11" t="s">
        <v>375</v>
      </c>
      <c r="H25" s="55">
        <v>1</v>
      </c>
      <c r="I25" s="55" t="s">
        <v>35</v>
      </c>
      <c r="J25" s="54" t="s">
        <v>265</v>
      </c>
      <c r="K25" s="11"/>
      <c r="L25" s="96"/>
      <c r="M25" s="96"/>
      <c r="N25" s="15" t="s">
        <v>171</v>
      </c>
      <c r="O25" s="16" t="s">
        <v>171</v>
      </c>
      <c r="P25" s="15" t="s">
        <v>171</v>
      </c>
      <c r="Q25" s="16" t="s">
        <v>171</v>
      </c>
      <c r="R25" s="15"/>
      <c r="S25" s="16"/>
      <c r="T25" s="15"/>
      <c r="U25" s="16"/>
      <c r="V25" s="15" t="s">
        <v>171</v>
      </c>
    </row>
    <row r="26" spans="1:23" ht="40.35" customHeight="1" x14ac:dyDescent="0.2">
      <c r="A26" s="61">
        <f t="shared" si="3"/>
        <v>3</v>
      </c>
      <c r="B26" s="11" t="s">
        <v>136</v>
      </c>
      <c r="C26" s="48">
        <f t="shared" si="4"/>
        <v>3.0299999999999994</v>
      </c>
      <c r="D26" s="55" t="s">
        <v>4</v>
      </c>
      <c r="E26" s="63" t="s">
        <v>371</v>
      </c>
      <c r="F26" s="49" t="s">
        <v>270</v>
      </c>
      <c r="G26" s="11" t="s">
        <v>75</v>
      </c>
      <c r="H26" s="55">
        <v>2</v>
      </c>
      <c r="I26" s="55" t="s">
        <v>35</v>
      </c>
      <c r="J26" s="54" t="s">
        <v>265</v>
      </c>
      <c r="K26" s="11"/>
      <c r="L26" s="96"/>
      <c r="M26" s="96"/>
      <c r="N26" s="15" t="s">
        <v>171</v>
      </c>
      <c r="O26" s="16" t="s">
        <v>171</v>
      </c>
      <c r="P26" s="15" t="s">
        <v>171</v>
      </c>
      <c r="Q26" s="16" t="s">
        <v>171</v>
      </c>
      <c r="R26" s="15" t="s">
        <v>171</v>
      </c>
      <c r="S26" s="16" t="s">
        <v>171</v>
      </c>
      <c r="T26" s="15" t="s">
        <v>171</v>
      </c>
      <c r="U26" s="16" t="s">
        <v>171</v>
      </c>
      <c r="V26" s="15" t="s">
        <v>171</v>
      </c>
    </row>
    <row r="27" spans="1:23" ht="40.35" customHeight="1" x14ac:dyDescent="0.2">
      <c r="A27" s="61">
        <f t="shared" si="3"/>
        <v>3</v>
      </c>
      <c r="B27" s="11" t="s">
        <v>136</v>
      </c>
      <c r="C27" s="48">
        <f t="shared" si="4"/>
        <v>3.0399999999999991</v>
      </c>
      <c r="D27" s="55" t="s">
        <v>4</v>
      </c>
      <c r="E27" s="63" t="s">
        <v>371</v>
      </c>
      <c r="F27" s="49" t="s">
        <v>271</v>
      </c>
      <c r="G27" s="11" t="s">
        <v>137</v>
      </c>
      <c r="H27" s="55">
        <v>1</v>
      </c>
      <c r="I27" s="55" t="s">
        <v>35</v>
      </c>
      <c r="J27" s="54" t="s">
        <v>265</v>
      </c>
      <c r="K27" s="11"/>
      <c r="L27" s="96"/>
      <c r="M27" s="96"/>
      <c r="N27" s="15" t="s">
        <v>171</v>
      </c>
      <c r="O27" s="16" t="s">
        <v>171</v>
      </c>
      <c r="P27" s="15" t="s">
        <v>171</v>
      </c>
      <c r="Q27" s="16" t="s">
        <v>171</v>
      </c>
      <c r="R27" s="15"/>
      <c r="S27" s="16"/>
      <c r="T27" s="15"/>
      <c r="U27" s="16"/>
      <c r="V27" s="15"/>
    </row>
    <row r="28" spans="1:23" ht="40.35" customHeight="1" x14ac:dyDescent="0.2">
      <c r="A28" s="61">
        <f t="shared" si="3"/>
        <v>3</v>
      </c>
      <c r="B28" s="11" t="s">
        <v>136</v>
      </c>
      <c r="C28" s="48">
        <f t="shared" si="4"/>
        <v>3.0499999999999989</v>
      </c>
      <c r="D28" s="55" t="s">
        <v>4</v>
      </c>
      <c r="E28" s="63" t="s">
        <v>371</v>
      </c>
      <c r="F28" s="49" t="s">
        <v>272</v>
      </c>
      <c r="G28" s="11" t="s">
        <v>139</v>
      </c>
      <c r="H28" s="55">
        <v>1</v>
      </c>
      <c r="I28" s="55" t="s">
        <v>35</v>
      </c>
      <c r="J28" s="54" t="s">
        <v>265</v>
      </c>
      <c r="K28" s="11"/>
      <c r="L28" s="96"/>
      <c r="M28" s="96"/>
      <c r="N28" s="15" t="s">
        <v>171</v>
      </c>
      <c r="O28" s="16" t="s">
        <v>171</v>
      </c>
      <c r="P28" s="15" t="s">
        <v>171</v>
      </c>
      <c r="Q28" s="16" t="s">
        <v>171</v>
      </c>
      <c r="R28" s="15"/>
      <c r="S28" s="16"/>
      <c r="T28" s="15"/>
      <c r="U28" s="16"/>
      <c r="V28" s="15"/>
    </row>
    <row r="29" spans="1:23" ht="40.35" customHeight="1" x14ac:dyDescent="0.2">
      <c r="A29" s="61">
        <f t="shared" si="3"/>
        <v>3</v>
      </c>
      <c r="B29" s="11" t="s">
        <v>136</v>
      </c>
      <c r="C29" s="48">
        <f t="shared" si="4"/>
        <v>3.0599999999999987</v>
      </c>
      <c r="D29" s="55" t="s">
        <v>4</v>
      </c>
      <c r="E29" s="63" t="s">
        <v>376</v>
      </c>
      <c r="F29" s="49" t="s">
        <v>269</v>
      </c>
      <c r="G29" s="11" t="s">
        <v>178</v>
      </c>
      <c r="H29" s="55">
        <v>1</v>
      </c>
      <c r="I29" s="55" t="s">
        <v>35</v>
      </c>
      <c r="J29" s="54" t="s">
        <v>265</v>
      </c>
      <c r="K29" s="11"/>
      <c r="L29" s="96"/>
      <c r="M29" s="96"/>
      <c r="N29" s="15" t="s">
        <v>171</v>
      </c>
      <c r="O29" s="16" t="s">
        <v>171</v>
      </c>
      <c r="P29" s="15" t="s">
        <v>171</v>
      </c>
      <c r="Q29" s="16" t="s">
        <v>171</v>
      </c>
      <c r="R29" s="15"/>
      <c r="S29" s="16" t="s">
        <v>171</v>
      </c>
      <c r="T29" s="15" t="s">
        <v>171</v>
      </c>
      <c r="U29" s="16"/>
      <c r="V29" s="15"/>
    </row>
    <row r="30" spans="1:23" ht="40.35" customHeight="1" x14ac:dyDescent="0.2">
      <c r="A30" s="61">
        <f>A23+1</f>
        <v>3</v>
      </c>
      <c r="B30" s="11" t="s">
        <v>136</v>
      </c>
      <c r="C30" s="48">
        <f t="shared" si="4"/>
        <v>3.0699999999999985</v>
      </c>
      <c r="D30" s="55" t="s">
        <v>4</v>
      </c>
      <c r="E30" s="63" t="s">
        <v>371</v>
      </c>
      <c r="F30" s="49" t="s">
        <v>269</v>
      </c>
      <c r="G30" s="11" t="s">
        <v>138</v>
      </c>
      <c r="H30" s="55">
        <v>2</v>
      </c>
      <c r="I30" s="55" t="s">
        <v>35</v>
      </c>
      <c r="J30" s="54" t="s">
        <v>265</v>
      </c>
      <c r="K30" s="11"/>
      <c r="L30" s="96"/>
      <c r="M30" s="96"/>
      <c r="N30" s="15" t="s">
        <v>171</v>
      </c>
      <c r="O30" s="16" t="s">
        <v>171</v>
      </c>
      <c r="P30" s="15" t="s">
        <v>171</v>
      </c>
      <c r="Q30" s="16" t="s">
        <v>171</v>
      </c>
      <c r="R30" s="15"/>
      <c r="S30" s="16"/>
      <c r="T30" s="15"/>
      <c r="U30" s="16"/>
      <c r="V30" s="15"/>
    </row>
    <row r="31" spans="1:23" ht="40.35" customHeight="1" x14ac:dyDescent="0.2">
      <c r="A31" s="61">
        <v>3</v>
      </c>
      <c r="B31" s="11" t="s">
        <v>136</v>
      </c>
      <c r="C31" s="48">
        <f t="shared" si="4"/>
        <v>3.0799999999999983</v>
      </c>
      <c r="D31" s="55" t="s">
        <v>4</v>
      </c>
      <c r="E31" s="63" t="s">
        <v>371</v>
      </c>
      <c r="F31" s="49" t="s">
        <v>273</v>
      </c>
      <c r="G31" s="11" t="s">
        <v>179</v>
      </c>
      <c r="H31" s="55">
        <v>1</v>
      </c>
      <c r="I31" s="55" t="s">
        <v>35</v>
      </c>
      <c r="J31" s="54" t="s">
        <v>265</v>
      </c>
      <c r="K31" s="11"/>
      <c r="L31" s="96"/>
      <c r="M31" s="96"/>
      <c r="N31" s="15" t="s">
        <v>171</v>
      </c>
      <c r="O31" s="16" t="s">
        <v>171</v>
      </c>
      <c r="P31" s="15" t="s">
        <v>171</v>
      </c>
      <c r="Q31" s="16" t="s">
        <v>171</v>
      </c>
      <c r="R31" s="15" t="s">
        <v>171</v>
      </c>
      <c r="S31" s="16" t="s">
        <v>171</v>
      </c>
      <c r="T31" s="15" t="s">
        <v>171</v>
      </c>
      <c r="U31" s="16"/>
      <c r="V31" s="15" t="s">
        <v>171</v>
      </c>
    </row>
    <row r="32" spans="1:23" ht="40.35" customHeight="1" x14ac:dyDescent="0.2">
      <c r="A32" s="61">
        <v>3</v>
      </c>
      <c r="B32" s="11" t="s">
        <v>136</v>
      </c>
      <c r="C32" s="48">
        <f t="shared" si="4"/>
        <v>3.0899999999999981</v>
      </c>
      <c r="D32" s="55" t="s">
        <v>4</v>
      </c>
      <c r="E32" s="63" t="s">
        <v>265</v>
      </c>
      <c r="F32" s="54" t="s">
        <v>265</v>
      </c>
      <c r="G32" s="11" t="s">
        <v>180</v>
      </c>
      <c r="H32" s="55">
        <v>1</v>
      </c>
      <c r="I32" s="55" t="s">
        <v>35</v>
      </c>
      <c r="J32" s="54" t="s">
        <v>265</v>
      </c>
      <c r="K32" s="11"/>
      <c r="L32" s="96"/>
      <c r="M32" s="96"/>
      <c r="N32" s="15" t="s">
        <v>171</v>
      </c>
      <c r="O32" s="16" t="s">
        <v>171</v>
      </c>
      <c r="P32" s="15" t="s">
        <v>171</v>
      </c>
      <c r="Q32" s="16" t="s">
        <v>171</v>
      </c>
      <c r="R32" s="15" t="s">
        <v>171</v>
      </c>
      <c r="S32" s="16" t="s">
        <v>171</v>
      </c>
      <c r="T32" s="15" t="s">
        <v>171</v>
      </c>
      <c r="U32" s="16" t="s">
        <v>171</v>
      </c>
      <c r="V32" s="15" t="s">
        <v>171</v>
      </c>
    </row>
    <row r="33" spans="1:22" ht="40.35" customHeight="1" x14ac:dyDescent="0.2">
      <c r="A33" s="61">
        <v>3</v>
      </c>
      <c r="B33" s="11" t="s">
        <v>136</v>
      </c>
      <c r="C33" s="48">
        <f t="shared" si="4"/>
        <v>3.0999999999999979</v>
      </c>
      <c r="D33" s="55" t="s">
        <v>4</v>
      </c>
      <c r="E33" s="63" t="s">
        <v>371</v>
      </c>
      <c r="F33" s="49" t="s">
        <v>274</v>
      </c>
      <c r="G33" s="11" t="s">
        <v>69</v>
      </c>
      <c r="H33" s="55">
        <v>2</v>
      </c>
      <c r="I33" s="55" t="s">
        <v>35</v>
      </c>
      <c r="J33" s="54" t="s">
        <v>265</v>
      </c>
      <c r="K33" s="11"/>
      <c r="L33" s="96"/>
      <c r="M33" s="96"/>
      <c r="N33" s="15" t="s">
        <v>171</v>
      </c>
      <c r="O33" s="16" t="s">
        <v>171</v>
      </c>
      <c r="P33" s="15" t="s">
        <v>171</v>
      </c>
      <c r="Q33" s="16" t="s">
        <v>171</v>
      </c>
      <c r="R33" s="15" t="s">
        <v>171</v>
      </c>
      <c r="S33" s="16" t="s">
        <v>171</v>
      </c>
      <c r="T33" s="15" t="s">
        <v>171</v>
      </c>
      <c r="U33" s="16" t="s">
        <v>171</v>
      </c>
      <c r="V33" s="15" t="s">
        <v>171</v>
      </c>
    </row>
    <row r="34" spans="1:22" ht="40.35" customHeight="1" x14ac:dyDescent="0.2">
      <c r="A34" s="61">
        <v>4</v>
      </c>
      <c r="B34" s="11" t="s">
        <v>7</v>
      </c>
      <c r="C34" s="48">
        <f>A34+0.01</f>
        <v>4.01</v>
      </c>
      <c r="D34" s="55" t="s">
        <v>4</v>
      </c>
      <c r="E34" s="63" t="s">
        <v>371</v>
      </c>
      <c r="F34" s="49" t="s">
        <v>275</v>
      </c>
      <c r="G34" s="11" t="s">
        <v>73</v>
      </c>
      <c r="H34" s="55">
        <v>1</v>
      </c>
      <c r="I34" s="55" t="s">
        <v>35</v>
      </c>
      <c r="J34" s="54" t="s">
        <v>265</v>
      </c>
      <c r="K34" s="11" t="s">
        <v>94</v>
      </c>
      <c r="L34" s="96" t="s">
        <v>94</v>
      </c>
      <c r="M34" s="96" t="s">
        <v>94</v>
      </c>
      <c r="N34" s="15" t="s">
        <v>171</v>
      </c>
      <c r="O34" s="16" t="s">
        <v>171</v>
      </c>
      <c r="P34" s="15" t="s">
        <v>171</v>
      </c>
      <c r="Q34" s="16" t="s">
        <v>171</v>
      </c>
      <c r="R34" s="15"/>
      <c r="S34" s="16"/>
      <c r="T34" s="15"/>
      <c r="U34" s="16"/>
      <c r="V34" s="15"/>
    </row>
    <row r="35" spans="1:22" ht="40.35" customHeight="1" x14ac:dyDescent="0.2">
      <c r="A35" s="61">
        <v>4</v>
      </c>
      <c r="B35" s="11" t="s">
        <v>7</v>
      </c>
      <c r="C35" s="48">
        <f>C34+0.01</f>
        <v>4.0199999999999996</v>
      </c>
      <c r="D35" s="55" t="s">
        <v>4</v>
      </c>
      <c r="E35" s="63" t="s">
        <v>265</v>
      </c>
      <c r="F35" s="49" t="s">
        <v>265</v>
      </c>
      <c r="G35" s="11" t="s">
        <v>120</v>
      </c>
      <c r="H35" s="55">
        <v>2</v>
      </c>
      <c r="I35" s="55" t="s">
        <v>35</v>
      </c>
      <c r="J35" s="54" t="s">
        <v>265</v>
      </c>
      <c r="K35" s="11"/>
      <c r="L35" s="96"/>
      <c r="M35" s="96"/>
      <c r="N35" s="15" t="s">
        <v>171</v>
      </c>
      <c r="O35" s="16" t="s">
        <v>171</v>
      </c>
      <c r="P35" s="15" t="s">
        <v>171</v>
      </c>
      <c r="Q35" s="16" t="s">
        <v>171</v>
      </c>
      <c r="R35" s="15"/>
      <c r="S35" s="16"/>
      <c r="T35" s="15"/>
      <c r="U35" s="16"/>
      <c r="V35" s="15"/>
    </row>
    <row r="36" spans="1:22" ht="40.35" customHeight="1" x14ac:dyDescent="0.2">
      <c r="A36" s="61">
        <v>4</v>
      </c>
      <c r="B36" s="11" t="s">
        <v>7</v>
      </c>
      <c r="C36" s="48">
        <f>C35+0.01</f>
        <v>4.0299999999999994</v>
      </c>
      <c r="D36" s="55" t="s">
        <v>4</v>
      </c>
      <c r="E36" s="63" t="s">
        <v>371</v>
      </c>
      <c r="F36" s="49" t="s">
        <v>276</v>
      </c>
      <c r="G36" s="11" t="s">
        <v>72</v>
      </c>
      <c r="H36" s="55">
        <v>1</v>
      </c>
      <c r="I36" s="55" t="s">
        <v>35</v>
      </c>
      <c r="J36" s="54" t="s">
        <v>265</v>
      </c>
      <c r="K36" s="11"/>
      <c r="L36" s="96"/>
      <c r="M36" s="96"/>
      <c r="N36" s="15" t="s">
        <v>171</v>
      </c>
      <c r="O36" s="16"/>
      <c r="P36" s="15" t="s">
        <v>171</v>
      </c>
      <c r="Q36" s="16" t="s">
        <v>171</v>
      </c>
      <c r="R36" s="15"/>
      <c r="S36" s="16"/>
      <c r="T36" s="15"/>
      <c r="U36" s="16"/>
      <c r="V36" s="15"/>
    </row>
    <row r="37" spans="1:22" ht="40.35" customHeight="1" x14ac:dyDescent="0.2">
      <c r="A37" s="61">
        <v>4</v>
      </c>
      <c r="B37" s="11" t="s">
        <v>7</v>
      </c>
      <c r="C37" s="48">
        <f>C36+0.01</f>
        <v>4.0399999999999991</v>
      </c>
      <c r="D37" s="55" t="s">
        <v>4</v>
      </c>
      <c r="E37" s="63" t="s">
        <v>371</v>
      </c>
      <c r="F37" s="49" t="s">
        <v>276</v>
      </c>
      <c r="G37" s="11" t="s">
        <v>172</v>
      </c>
      <c r="H37" s="55">
        <v>1</v>
      </c>
      <c r="I37" s="55" t="s">
        <v>35</v>
      </c>
      <c r="J37" s="54" t="s">
        <v>265</v>
      </c>
      <c r="K37" s="11"/>
      <c r="L37" s="96"/>
      <c r="M37" s="96"/>
      <c r="N37" s="15" t="s">
        <v>171</v>
      </c>
      <c r="O37" s="16"/>
      <c r="P37" s="15"/>
      <c r="Q37" s="16"/>
      <c r="R37" s="15"/>
      <c r="S37" s="16"/>
      <c r="T37" s="15" t="s">
        <v>171</v>
      </c>
      <c r="U37" s="16"/>
      <c r="V37" s="15"/>
    </row>
    <row r="38" spans="1:22" ht="40.35" customHeight="1" x14ac:dyDescent="0.2">
      <c r="A38" s="61">
        <v>4</v>
      </c>
      <c r="B38" s="11" t="s">
        <v>7</v>
      </c>
      <c r="C38" s="48">
        <f>C37+0.01</f>
        <v>4.0499999999999989</v>
      </c>
      <c r="D38" s="55" t="s">
        <v>4</v>
      </c>
      <c r="E38" s="63" t="s">
        <v>371</v>
      </c>
      <c r="F38" s="49" t="s">
        <v>276</v>
      </c>
      <c r="G38" s="11" t="s">
        <v>173</v>
      </c>
      <c r="H38" s="55">
        <v>1</v>
      </c>
      <c r="I38" s="55" t="s">
        <v>35</v>
      </c>
      <c r="J38" s="54" t="s">
        <v>265</v>
      </c>
      <c r="K38" s="11"/>
      <c r="L38" s="96"/>
      <c r="M38" s="96"/>
      <c r="N38" s="15" t="s">
        <v>171</v>
      </c>
      <c r="O38" s="16"/>
      <c r="P38" s="15"/>
      <c r="Q38" s="16"/>
      <c r="R38" s="15" t="s">
        <v>171</v>
      </c>
      <c r="S38" s="16" t="s">
        <v>171</v>
      </c>
      <c r="T38" s="15"/>
      <c r="U38" s="16"/>
      <c r="V38" s="15" t="s">
        <v>171</v>
      </c>
    </row>
    <row r="39" spans="1:22" ht="40.35" customHeight="1" x14ac:dyDescent="0.2">
      <c r="A39" s="61">
        <f>A34+1</f>
        <v>5</v>
      </c>
      <c r="B39" s="11" t="s">
        <v>67</v>
      </c>
      <c r="C39" s="48">
        <f>A39+0.01</f>
        <v>5.01</v>
      </c>
      <c r="D39" s="55" t="s">
        <v>4</v>
      </c>
      <c r="E39" s="63" t="s">
        <v>265</v>
      </c>
      <c r="F39" s="54" t="s">
        <v>265</v>
      </c>
      <c r="G39" s="11" t="s">
        <v>174</v>
      </c>
      <c r="H39" s="55">
        <v>2</v>
      </c>
      <c r="I39" s="55" t="s">
        <v>35</v>
      </c>
      <c r="J39" s="54" t="s">
        <v>265</v>
      </c>
      <c r="K39" s="11"/>
      <c r="L39" s="96"/>
      <c r="M39" s="96"/>
      <c r="N39" s="15" t="s">
        <v>171</v>
      </c>
      <c r="O39" s="16" t="s">
        <v>171</v>
      </c>
      <c r="P39" s="15" t="s">
        <v>171</v>
      </c>
      <c r="Q39" s="16" t="s">
        <v>171</v>
      </c>
      <c r="R39" s="15"/>
      <c r="S39" s="16"/>
      <c r="T39" s="15"/>
      <c r="U39" s="16"/>
      <c r="V39" s="15"/>
    </row>
    <row r="40" spans="1:22" ht="40.35" customHeight="1" x14ac:dyDescent="0.2">
      <c r="A40" s="61">
        <f>A35+1</f>
        <v>5</v>
      </c>
      <c r="B40" s="11" t="s">
        <v>67</v>
      </c>
      <c r="C40" s="48">
        <f>C39+0.01</f>
        <v>5.0199999999999996</v>
      </c>
      <c r="D40" s="55" t="s">
        <v>4</v>
      </c>
      <c r="E40" s="63" t="s">
        <v>265</v>
      </c>
      <c r="F40" s="49" t="s">
        <v>265</v>
      </c>
      <c r="G40" s="11" t="s">
        <v>242</v>
      </c>
      <c r="H40" s="55">
        <v>1</v>
      </c>
      <c r="I40" s="55" t="s">
        <v>35</v>
      </c>
      <c r="J40" s="54" t="s">
        <v>265</v>
      </c>
      <c r="K40" s="11" t="s">
        <v>94</v>
      </c>
      <c r="L40" s="96" t="s">
        <v>94</v>
      </c>
      <c r="M40" s="96" t="s">
        <v>94</v>
      </c>
      <c r="N40" s="15" t="s">
        <v>171</v>
      </c>
      <c r="O40" s="16" t="s">
        <v>171</v>
      </c>
      <c r="P40" s="15" t="s">
        <v>171</v>
      </c>
      <c r="Q40" s="16" t="s">
        <v>171</v>
      </c>
      <c r="R40" s="15" t="s">
        <v>171</v>
      </c>
      <c r="S40" s="16" t="s">
        <v>171</v>
      </c>
      <c r="T40" s="15" t="s">
        <v>171</v>
      </c>
      <c r="U40" s="16"/>
      <c r="V40" s="15" t="s">
        <v>171</v>
      </c>
    </row>
    <row r="41" spans="1:22" ht="40.35" customHeight="1" x14ac:dyDescent="0.2">
      <c r="A41" s="61">
        <f>A36+1</f>
        <v>5</v>
      </c>
      <c r="B41" s="11" t="s">
        <v>67</v>
      </c>
      <c r="C41" s="48">
        <f>C40+0.01</f>
        <v>5.0299999999999994</v>
      </c>
      <c r="D41" s="55" t="s">
        <v>4</v>
      </c>
      <c r="E41" s="63" t="s">
        <v>371</v>
      </c>
      <c r="F41" s="49" t="s">
        <v>277</v>
      </c>
      <c r="G41" s="11" t="s">
        <v>77</v>
      </c>
      <c r="H41" s="55">
        <v>1</v>
      </c>
      <c r="I41" s="55" t="s">
        <v>35</v>
      </c>
      <c r="J41" s="54" t="s">
        <v>265</v>
      </c>
      <c r="K41" s="11"/>
      <c r="L41" s="96"/>
      <c r="M41" s="96"/>
      <c r="N41" s="15" t="s">
        <v>171</v>
      </c>
      <c r="O41" s="16" t="s">
        <v>171</v>
      </c>
      <c r="P41" s="15" t="s">
        <v>171</v>
      </c>
      <c r="Q41" s="16" t="s">
        <v>171</v>
      </c>
      <c r="R41" s="15" t="s">
        <v>171</v>
      </c>
      <c r="S41" s="16" t="s">
        <v>171</v>
      </c>
      <c r="T41" s="15" t="s">
        <v>171</v>
      </c>
      <c r="U41" s="16"/>
      <c r="V41" s="15" t="s">
        <v>171</v>
      </c>
    </row>
    <row r="42" spans="1:22" ht="40.35" customHeight="1" x14ac:dyDescent="0.2">
      <c r="A42" s="61">
        <f>A39+1</f>
        <v>6</v>
      </c>
      <c r="B42" s="11" t="s">
        <v>115</v>
      </c>
      <c r="C42" s="48">
        <f>A42+0.01</f>
        <v>6.01</v>
      </c>
      <c r="D42" s="55" t="s">
        <v>4</v>
      </c>
      <c r="E42" s="63" t="s">
        <v>265</v>
      </c>
      <c r="F42" s="54" t="s">
        <v>265</v>
      </c>
      <c r="G42" s="11" t="s">
        <v>350</v>
      </c>
      <c r="H42" s="55">
        <v>1</v>
      </c>
      <c r="I42" s="55" t="s">
        <v>35</v>
      </c>
      <c r="J42" s="54" t="s">
        <v>265</v>
      </c>
      <c r="K42" s="11"/>
      <c r="L42" s="96"/>
      <c r="M42" s="96"/>
      <c r="N42" s="15" t="s">
        <v>171</v>
      </c>
      <c r="O42" s="16"/>
      <c r="P42" s="15" t="s">
        <v>171</v>
      </c>
      <c r="Q42" s="16" t="s">
        <v>171</v>
      </c>
      <c r="R42" s="15"/>
      <c r="S42" s="16"/>
      <c r="T42" s="15"/>
      <c r="U42" s="16"/>
      <c r="V42" s="15"/>
    </row>
    <row r="43" spans="1:22" ht="40.35" customHeight="1" x14ac:dyDescent="0.2">
      <c r="A43" s="61">
        <f>A40+1</f>
        <v>6</v>
      </c>
      <c r="B43" s="11" t="s">
        <v>115</v>
      </c>
      <c r="C43" s="48">
        <f>C42+0.01</f>
        <v>6.02</v>
      </c>
      <c r="D43" s="55" t="s">
        <v>4</v>
      </c>
      <c r="E43" s="63" t="s">
        <v>265</v>
      </c>
      <c r="F43" s="54" t="s">
        <v>265</v>
      </c>
      <c r="G43" s="11" t="s">
        <v>383</v>
      </c>
      <c r="H43" s="55">
        <v>1</v>
      </c>
      <c r="I43" s="55" t="s">
        <v>35</v>
      </c>
      <c r="J43" s="54" t="s">
        <v>265</v>
      </c>
      <c r="K43" s="11"/>
      <c r="L43" s="96"/>
      <c r="M43" s="96"/>
      <c r="N43" s="15" t="s">
        <v>171</v>
      </c>
      <c r="O43" s="16"/>
      <c r="P43" s="15" t="s">
        <v>171</v>
      </c>
      <c r="Q43" s="16" t="s">
        <v>171</v>
      </c>
      <c r="R43" s="15"/>
      <c r="S43" s="16"/>
      <c r="T43" s="15"/>
      <c r="U43" s="16"/>
      <c r="V43" s="15"/>
    </row>
    <row r="44" spans="1:22" ht="83.45" customHeight="1" x14ac:dyDescent="0.2">
      <c r="A44" s="61">
        <f>A41+1</f>
        <v>6</v>
      </c>
      <c r="B44" s="11" t="s">
        <v>115</v>
      </c>
      <c r="C44" s="48">
        <f>C43+0.01</f>
        <v>6.0299999999999994</v>
      </c>
      <c r="D44" s="55" t="s">
        <v>4</v>
      </c>
      <c r="E44" s="63" t="s">
        <v>371</v>
      </c>
      <c r="F44" s="49" t="s">
        <v>278</v>
      </c>
      <c r="G44" s="11" t="s">
        <v>232</v>
      </c>
      <c r="H44" s="55">
        <v>1</v>
      </c>
      <c r="I44" s="55" t="s">
        <v>35</v>
      </c>
      <c r="J44" s="54" t="s">
        <v>265</v>
      </c>
      <c r="K44" s="11"/>
      <c r="L44" s="96"/>
      <c r="M44" s="96"/>
      <c r="N44" s="15" t="s">
        <v>171</v>
      </c>
      <c r="O44" s="16"/>
      <c r="P44" s="15" t="s">
        <v>171</v>
      </c>
      <c r="Q44" s="16" t="s">
        <v>171</v>
      </c>
      <c r="R44" s="15"/>
      <c r="S44" s="16"/>
      <c r="T44" s="15" t="s">
        <v>171</v>
      </c>
      <c r="U44" s="16"/>
      <c r="V44" s="15"/>
    </row>
    <row r="45" spans="1:22" ht="68.25" customHeight="1" x14ac:dyDescent="0.2">
      <c r="A45" s="61">
        <v>6</v>
      </c>
      <c r="B45" s="11" t="s">
        <v>115</v>
      </c>
      <c r="C45" s="48">
        <f>C44+0.01</f>
        <v>6.0399999999999991</v>
      </c>
      <c r="D45" s="55" t="s">
        <v>4</v>
      </c>
      <c r="E45" s="63" t="s">
        <v>371</v>
      </c>
      <c r="F45" s="49" t="s">
        <v>278</v>
      </c>
      <c r="G45" s="11" t="s">
        <v>175</v>
      </c>
      <c r="H45" s="55">
        <v>1</v>
      </c>
      <c r="I45" s="55" t="s">
        <v>35</v>
      </c>
      <c r="J45" s="54" t="s">
        <v>265</v>
      </c>
      <c r="K45" s="11"/>
      <c r="L45" s="96"/>
      <c r="M45" s="96"/>
      <c r="N45" s="15" t="s">
        <v>171</v>
      </c>
      <c r="O45" s="16"/>
      <c r="P45" s="15" t="s">
        <v>171</v>
      </c>
      <c r="Q45" s="16" t="s">
        <v>171</v>
      </c>
      <c r="R45" s="15"/>
      <c r="S45" s="16"/>
      <c r="T45" s="15"/>
      <c r="U45" s="16"/>
      <c r="V45" s="15"/>
    </row>
    <row r="46" spans="1:22" ht="40.35" customHeight="1" x14ac:dyDescent="0.2">
      <c r="A46" s="61">
        <v>6</v>
      </c>
      <c r="B46" s="11" t="s">
        <v>115</v>
      </c>
      <c r="C46" s="48">
        <f>C45+0.01</f>
        <v>6.0499999999999989</v>
      </c>
      <c r="D46" s="55" t="s">
        <v>4</v>
      </c>
      <c r="E46" s="63" t="s">
        <v>265</v>
      </c>
      <c r="F46" s="63" t="s">
        <v>265</v>
      </c>
      <c r="G46" s="11" t="s">
        <v>140</v>
      </c>
      <c r="H46" s="55">
        <v>1</v>
      </c>
      <c r="I46" s="55" t="s">
        <v>35</v>
      </c>
      <c r="J46" s="54" t="s">
        <v>265</v>
      </c>
      <c r="K46" s="11"/>
      <c r="L46" s="96"/>
      <c r="M46" s="96"/>
      <c r="N46" s="15" t="s">
        <v>171</v>
      </c>
      <c r="O46" s="16" t="s">
        <v>171</v>
      </c>
      <c r="P46" s="15" t="s">
        <v>171</v>
      </c>
      <c r="Q46" s="16" t="s">
        <v>171</v>
      </c>
      <c r="R46" s="15" t="s">
        <v>171</v>
      </c>
      <c r="S46" s="16" t="s">
        <v>171</v>
      </c>
      <c r="T46" s="15" t="s">
        <v>171</v>
      </c>
      <c r="U46" s="16"/>
      <c r="V46" s="15"/>
    </row>
    <row r="47" spans="1:22" ht="40.35" customHeight="1" x14ac:dyDescent="0.2">
      <c r="A47" s="61">
        <v>6</v>
      </c>
      <c r="B47" s="11" t="s">
        <v>115</v>
      </c>
      <c r="C47" s="48">
        <f>C46+0.01</f>
        <v>6.0599999999999987</v>
      </c>
      <c r="D47" s="55" t="s">
        <v>4</v>
      </c>
      <c r="E47" s="63" t="s">
        <v>265</v>
      </c>
      <c r="F47" s="63" t="s">
        <v>265</v>
      </c>
      <c r="G47" s="11" t="s">
        <v>369</v>
      </c>
      <c r="H47" s="55">
        <v>1</v>
      </c>
      <c r="I47" s="55" t="s">
        <v>35</v>
      </c>
      <c r="J47" s="54"/>
      <c r="K47" s="11"/>
      <c r="L47" s="96"/>
      <c r="M47" s="96"/>
      <c r="N47" s="15" t="s">
        <v>171</v>
      </c>
      <c r="O47" s="16" t="s">
        <v>171</v>
      </c>
      <c r="P47" s="15" t="s">
        <v>171</v>
      </c>
      <c r="Q47" s="16" t="s">
        <v>171</v>
      </c>
      <c r="R47" s="15" t="s">
        <v>171</v>
      </c>
      <c r="S47" s="16" t="s">
        <v>171</v>
      </c>
      <c r="T47" s="15" t="s">
        <v>171</v>
      </c>
      <c r="U47" s="16"/>
      <c r="V47" s="15"/>
    </row>
    <row r="48" spans="1:22" ht="40.35" customHeight="1" x14ac:dyDescent="0.2">
      <c r="A48" s="61">
        <f>A42+1</f>
        <v>7</v>
      </c>
      <c r="B48" s="11" t="s">
        <v>9</v>
      </c>
      <c r="C48" s="48">
        <f>A48+0.01</f>
        <v>7.01</v>
      </c>
      <c r="D48" s="55" t="s">
        <v>4</v>
      </c>
      <c r="E48" s="63" t="s">
        <v>265</v>
      </c>
      <c r="F48" s="54" t="s">
        <v>265</v>
      </c>
      <c r="G48" s="11" t="s">
        <v>133</v>
      </c>
      <c r="H48" s="55">
        <v>1</v>
      </c>
      <c r="I48" s="55" t="s">
        <v>35</v>
      </c>
      <c r="J48" s="54" t="s">
        <v>265</v>
      </c>
      <c r="K48" s="11" t="s">
        <v>94</v>
      </c>
      <c r="L48" s="96" t="s">
        <v>94</v>
      </c>
      <c r="M48" s="96" t="s">
        <v>94</v>
      </c>
      <c r="N48" s="15" t="s">
        <v>171</v>
      </c>
      <c r="O48" s="16"/>
      <c r="P48" s="15" t="s">
        <v>171</v>
      </c>
      <c r="Q48" s="16" t="s">
        <v>171</v>
      </c>
      <c r="R48" s="15"/>
      <c r="S48" s="16"/>
      <c r="T48" s="15"/>
      <c r="U48" s="16"/>
      <c r="V48" s="15"/>
    </row>
    <row r="49" spans="1:22" ht="40.35" customHeight="1" x14ac:dyDescent="0.2">
      <c r="A49" s="61">
        <f>A43+1</f>
        <v>7</v>
      </c>
      <c r="B49" s="11" t="s">
        <v>9</v>
      </c>
      <c r="C49" s="48">
        <f>C48+0.01</f>
        <v>7.02</v>
      </c>
      <c r="D49" s="55" t="s">
        <v>4</v>
      </c>
      <c r="E49" s="63" t="s">
        <v>265</v>
      </c>
      <c r="F49" s="54" t="s">
        <v>265</v>
      </c>
      <c r="G49" s="11" t="s">
        <v>381</v>
      </c>
      <c r="H49" s="55">
        <v>1</v>
      </c>
      <c r="I49" s="55" t="s">
        <v>35</v>
      </c>
      <c r="J49" s="54" t="s">
        <v>265</v>
      </c>
      <c r="K49" s="11"/>
      <c r="L49" s="96"/>
      <c r="M49" s="96"/>
      <c r="N49" s="15" t="s">
        <v>171</v>
      </c>
      <c r="O49" s="16"/>
      <c r="P49" s="15" t="s">
        <v>171</v>
      </c>
      <c r="Q49" s="16" t="s">
        <v>171</v>
      </c>
      <c r="R49" s="15"/>
      <c r="S49" s="16"/>
      <c r="T49" s="15"/>
      <c r="U49" s="16"/>
      <c r="V49" s="15"/>
    </row>
    <row r="50" spans="1:22" ht="66.75" customHeight="1" x14ac:dyDescent="0.2">
      <c r="A50" s="61">
        <f>A44+1</f>
        <v>7</v>
      </c>
      <c r="B50" s="11" t="s">
        <v>9</v>
      </c>
      <c r="C50" s="48">
        <f t="shared" ref="C50:C51" si="5">C49+0.01</f>
        <v>7.0299999999999994</v>
      </c>
      <c r="D50" s="55" t="s">
        <v>4</v>
      </c>
      <c r="E50" s="63" t="s">
        <v>265</v>
      </c>
      <c r="F50" s="54" t="s">
        <v>265</v>
      </c>
      <c r="G50" s="11" t="s">
        <v>382</v>
      </c>
      <c r="H50" s="55">
        <v>1</v>
      </c>
      <c r="I50" s="55" t="s">
        <v>35</v>
      </c>
      <c r="J50" s="54" t="s">
        <v>265</v>
      </c>
      <c r="K50" s="11"/>
      <c r="L50" s="96"/>
      <c r="M50" s="96"/>
      <c r="N50" s="15" t="s">
        <v>171</v>
      </c>
      <c r="O50" s="16" t="s">
        <v>171</v>
      </c>
      <c r="P50" s="15" t="s">
        <v>171</v>
      </c>
      <c r="Q50" s="16" t="s">
        <v>171</v>
      </c>
      <c r="R50" s="15"/>
      <c r="S50" s="16"/>
      <c r="T50" s="15"/>
      <c r="U50" s="16"/>
      <c r="V50" s="15"/>
    </row>
    <row r="51" spans="1:22" ht="75" customHeight="1" x14ac:dyDescent="0.2">
      <c r="A51" s="61">
        <f>A45+1</f>
        <v>7</v>
      </c>
      <c r="B51" s="11" t="s">
        <v>9</v>
      </c>
      <c r="C51" s="48">
        <f t="shared" si="5"/>
        <v>7.0399999999999991</v>
      </c>
      <c r="D51" s="55" t="s">
        <v>4</v>
      </c>
      <c r="E51" s="63" t="s">
        <v>371</v>
      </c>
      <c r="F51" s="49" t="s">
        <v>278</v>
      </c>
      <c r="G51" s="11" t="s">
        <v>232</v>
      </c>
      <c r="H51" s="55">
        <v>1</v>
      </c>
      <c r="I51" s="55" t="s">
        <v>35</v>
      </c>
      <c r="J51" s="54" t="s">
        <v>265</v>
      </c>
      <c r="K51" s="11"/>
      <c r="L51" s="96"/>
      <c r="M51" s="96"/>
      <c r="N51" s="15" t="s">
        <v>171</v>
      </c>
      <c r="O51" s="16" t="s">
        <v>171</v>
      </c>
      <c r="P51" s="15" t="s">
        <v>171</v>
      </c>
      <c r="Q51" s="16" t="s">
        <v>171</v>
      </c>
      <c r="R51" s="15"/>
      <c r="S51" s="16"/>
      <c r="T51" s="15"/>
      <c r="U51" s="16"/>
      <c r="V51" s="15"/>
    </row>
    <row r="52" spans="1:22" ht="72" customHeight="1" x14ac:dyDescent="0.2">
      <c r="A52" s="61">
        <f>A46+1</f>
        <v>7</v>
      </c>
      <c r="B52" s="11" t="s">
        <v>9</v>
      </c>
      <c r="C52" s="48">
        <f>C51+0.01</f>
        <v>7.0499999999999989</v>
      </c>
      <c r="D52" s="55" t="s">
        <v>4</v>
      </c>
      <c r="E52" s="63" t="s">
        <v>371</v>
      </c>
      <c r="F52" s="49" t="s">
        <v>278</v>
      </c>
      <c r="G52" s="11" t="s">
        <v>175</v>
      </c>
      <c r="H52" s="55">
        <v>1</v>
      </c>
      <c r="I52" s="55" t="s">
        <v>35</v>
      </c>
      <c r="J52" s="54" t="s">
        <v>265</v>
      </c>
      <c r="K52" s="11"/>
      <c r="L52" s="96"/>
      <c r="M52" s="96"/>
      <c r="N52" s="15" t="s">
        <v>171</v>
      </c>
      <c r="O52" s="16"/>
      <c r="P52" s="15" t="s">
        <v>171</v>
      </c>
      <c r="Q52" s="16" t="s">
        <v>171</v>
      </c>
      <c r="R52" s="15"/>
      <c r="S52" s="16"/>
      <c r="T52" s="15"/>
      <c r="U52" s="16"/>
      <c r="V52" s="15"/>
    </row>
    <row r="53" spans="1:22" ht="40.35" customHeight="1" x14ac:dyDescent="0.2">
      <c r="A53" s="61">
        <v>7</v>
      </c>
      <c r="B53" s="11" t="s">
        <v>9</v>
      </c>
      <c r="C53" s="48">
        <f>C52+0.01</f>
        <v>7.0599999999999987</v>
      </c>
      <c r="D53" s="55" t="s">
        <v>4</v>
      </c>
      <c r="E53" s="63" t="s">
        <v>265</v>
      </c>
      <c r="F53" s="49" t="s">
        <v>265</v>
      </c>
      <c r="G53" s="11" t="s">
        <v>233</v>
      </c>
      <c r="H53" s="55">
        <v>1</v>
      </c>
      <c r="I53" s="55" t="s">
        <v>35</v>
      </c>
      <c r="J53" s="54" t="s">
        <v>265</v>
      </c>
      <c r="K53" s="11"/>
      <c r="L53" s="96"/>
      <c r="M53" s="96"/>
      <c r="N53" s="15" t="s">
        <v>171</v>
      </c>
      <c r="O53" s="16" t="s">
        <v>171</v>
      </c>
      <c r="P53" s="15" t="s">
        <v>171</v>
      </c>
      <c r="Q53" s="16" t="s">
        <v>171</v>
      </c>
      <c r="R53" s="15"/>
      <c r="S53" s="16"/>
      <c r="T53" s="15"/>
      <c r="U53" s="16"/>
      <c r="V53" s="15"/>
    </row>
    <row r="54" spans="1:22" ht="40.35" customHeight="1" x14ac:dyDescent="0.2">
      <c r="A54" s="62">
        <f>A48+1</f>
        <v>8</v>
      </c>
      <c r="B54" s="11" t="s">
        <v>243</v>
      </c>
      <c r="C54" s="48">
        <f>A54+0.01</f>
        <v>8.01</v>
      </c>
      <c r="D54" s="55" t="s">
        <v>4</v>
      </c>
      <c r="E54" s="63" t="s">
        <v>265</v>
      </c>
      <c r="F54" s="54" t="s">
        <v>265</v>
      </c>
      <c r="G54" s="11" t="s">
        <v>176</v>
      </c>
      <c r="H54" s="55">
        <v>1</v>
      </c>
      <c r="I54" s="55" t="s">
        <v>35</v>
      </c>
      <c r="J54" s="54" t="s">
        <v>265</v>
      </c>
      <c r="K54" s="11"/>
      <c r="L54" s="96"/>
      <c r="M54" s="96"/>
      <c r="N54" s="15" t="s">
        <v>171</v>
      </c>
      <c r="O54" s="16"/>
      <c r="P54" s="15"/>
      <c r="Q54" s="16"/>
      <c r="R54" s="15"/>
      <c r="S54" s="16" t="s">
        <v>171</v>
      </c>
      <c r="T54" s="15" t="s">
        <v>94</v>
      </c>
      <c r="U54" s="16"/>
      <c r="V54" s="15"/>
    </row>
    <row r="55" spans="1:22" ht="40.35" customHeight="1" x14ac:dyDescent="0.2">
      <c r="A55" s="62">
        <f>A49+1</f>
        <v>8</v>
      </c>
      <c r="B55" s="11" t="s">
        <v>243</v>
      </c>
      <c r="C55" s="48">
        <f>C54+0.01</f>
        <v>8.02</v>
      </c>
      <c r="D55" s="55" t="s">
        <v>4</v>
      </c>
      <c r="E55" s="63" t="s">
        <v>265</v>
      </c>
      <c r="F55" s="54" t="s">
        <v>265</v>
      </c>
      <c r="G55" s="11" t="s">
        <v>232</v>
      </c>
      <c r="H55" s="55">
        <v>1</v>
      </c>
      <c r="I55" s="55" t="s">
        <v>35</v>
      </c>
      <c r="J55" s="54" t="s">
        <v>265</v>
      </c>
      <c r="K55" s="11"/>
      <c r="L55" s="96"/>
      <c r="M55" s="96"/>
      <c r="N55" s="15" t="s">
        <v>171</v>
      </c>
      <c r="O55" s="16"/>
      <c r="P55" s="15"/>
      <c r="Q55" s="16"/>
      <c r="R55" s="15"/>
      <c r="S55" s="16" t="s">
        <v>171</v>
      </c>
      <c r="T55" s="15"/>
      <c r="U55" s="16"/>
      <c r="V55" s="15" t="s">
        <v>171</v>
      </c>
    </row>
    <row r="56" spans="1:22" ht="40.35" customHeight="1" x14ac:dyDescent="0.2">
      <c r="A56" s="62">
        <f t="shared" ref="A56" si="6">A50+1</f>
        <v>8</v>
      </c>
      <c r="B56" s="11" t="s">
        <v>368</v>
      </c>
      <c r="C56" s="48">
        <f t="shared" ref="C56" si="7">C55+0.01</f>
        <v>8.0299999999999994</v>
      </c>
      <c r="D56" s="55" t="s">
        <v>4</v>
      </c>
      <c r="E56" s="63" t="s">
        <v>265</v>
      </c>
      <c r="F56" s="54" t="s">
        <v>265</v>
      </c>
      <c r="G56" s="11" t="s">
        <v>367</v>
      </c>
      <c r="H56" s="55">
        <v>1</v>
      </c>
      <c r="I56" s="55" t="s">
        <v>35</v>
      </c>
      <c r="J56" s="54"/>
      <c r="K56" s="11"/>
      <c r="L56" s="96"/>
      <c r="M56" s="96"/>
      <c r="N56" s="15"/>
      <c r="O56" s="16"/>
      <c r="P56" s="15"/>
      <c r="Q56" s="16"/>
      <c r="R56" s="15"/>
      <c r="S56" s="16"/>
      <c r="T56" s="15"/>
      <c r="U56" s="16"/>
      <c r="V56" s="15"/>
    </row>
    <row r="57" spans="1:22" ht="40.35" customHeight="1" x14ac:dyDescent="0.2">
      <c r="A57" s="62">
        <f>A54+1</f>
        <v>9</v>
      </c>
      <c r="B57" s="11" t="s">
        <v>68</v>
      </c>
      <c r="C57" s="48">
        <f>A57+0.01</f>
        <v>9.01</v>
      </c>
      <c r="D57" s="55" t="s">
        <v>4</v>
      </c>
      <c r="E57" s="63" t="s">
        <v>265</v>
      </c>
      <c r="F57" s="49" t="s">
        <v>87</v>
      </c>
      <c r="G57" s="11" t="s">
        <v>118</v>
      </c>
      <c r="H57" s="55">
        <v>1</v>
      </c>
      <c r="I57" s="55" t="s">
        <v>35</v>
      </c>
      <c r="J57" s="54" t="s">
        <v>265</v>
      </c>
      <c r="K57" s="11"/>
      <c r="L57" s="96"/>
      <c r="M57" s="96"/>
      <c r="N57" s="15" t="s">
        <v>171</v>
      </c>
      <c r="O57" s="16" t="s">
        <v>171</v>
      </c>
      <c r="P57" s="15" t="s">
        <v>171</v>
      </c>
      <c r="Q57" s="16" t="s">
        <v>171</v>
      </c>
      <c r="R57" s="15"/>
      <c r="S57" s="16" t="s">
        <v>171</v>
      </c>
      <c r="T57" s="15" t="s">
        <v>171</v>
      </c>
      <c r="U57" s="16"/>
      <c r="V57" s="15"/>
    </row>
    <row r="58" spans="1:22" ht="40.35" customHeight="1" x14ac:dyDescent="0.2">
      <c r="A58" s="62">
        <f>A55+1</f>
        <v>9</v>
      </c>
      <c r="B58" s="11" t="s">
        <v>68</v>
      </c>
      <c r="C58" s="48">
        <f>C57+0.01</f>
        <v>9.02</v>
      </c>
      <c r="D58" s="55" t="s">
        <v>4</v>
      </c>
      <c r="E58" s="63" t="s">
        <v>265</v>
      </c>
      <c r="F58" s="49" t="s">
        <v>87</v>
      </c>
      <c r="G58" s="11" t="s">
        <v>380</v>
      </c>
      <c r="H58" s="55">
        <v>1</v>
      </c>
      <c r="I58" s="55" t="s">
        <v>35</v>
      </c>
      <c r="J58" s="54" t="s">
        <v>265</v>
      </c>
      <c r="K58" s="11"/>
      <c r="L58" s="96"/>
      <c r="M58" s="96"/>
      <c r="N58" s="15" t="s">
        <v>171</v>
      </c>
      <c r="O58" s="16"/>
      <c r="P58" s="15"/>
      <c r="Q58" s="16"/>
      <c r="R58" s="15" t="s">
        <v>171</v>
      </c>
      <c r="S58" s="16" t="s">
        <v>171</v>
      </c>
      <c r="T58" s="15" t="s">
        <v>171</v>
      </c>
      <c r="U58" s="16"/>
      <c r="V58" s="15"/>
    </row>
    <row r="59" spans="1:22" ht="40.35" customHeight="1" x14ac:dyDescent="0.2">
      <c r="A59" s="62">
        <v>9</v>
      </c>
      <c r="B59" s="11" t="s">
        <v>68</v>
      </c>
      <c r="C59" s="48">
        <f>C58+0.01</f>
        <v>9.0299999999999994</v>
      </c>
      <c r="D59" s="55" t="s">
        <v>4</v>
      </c>
      <c r="E59" s="63" t="s">
        <v>265</v>
      </c>
      <c r="F59" s="49" t="s">
        <v>87</v>
      </c>
      <c r="G59" s="11" t="s">
        <v>76</v>
      </c>
      <c r="H59" s="55">
        <v>1</v>
      </c>
      <c r="I59" s="55" t="s">
        <v>35</v>
      </c>
      <c r="J59" s="54" t="s">
        <v>265</v>
      </c>
      <c r="K59" s="11"/>
      <c r="L59" s="96"/>
      <c r="M59" s="96"/>
      <c r="N59" s="15" t="s">
        <v>171</v>
      </c>
      <c r="O59" s="16" t="s">
        <v>171</v>
      </c>
      <c r="P59" s="15" t="s">
        <v>171</v>
      </c>
      <c r="Q59" s="16" t="s">
        <v>171</v>
      </c>
      <c r="R59" s="15"/>
      <c r="S59" s="16" t="s">
        <v>171</v>
      </c>
      <c r="T59" s="15" t="s">
        <v>171</v>
      </c>
      <c r="U59" s="16"/>
      <c r="V59" s="15"/>
    </row>
    <row r="60" spans="1:22" ht="40.35" customHeight="1" x14ac:dyDescent="0.2">
      <c r="A60" s="62">
        <v>9</v>
      </c>
      <c r="B60" s="11" t="s">
        <v>68</v>
      </c>
      <c r="C60" s="48">
        <f t="shared" ref="C60" si="8">C59+0.01</f>
        <v>9.0399999999999991</v>
      </c>
      <c r="D60" s="55" t="s">
        <v>4</v>
      </c>
      <c r="E60" s="63" t="s">
        <v>265</v>
      </c>
      <c r="F60" s="49" t="s">
        <v>87</v>
      </c>
      <c r="G60" s="11" t="s">
        <v>327</v>
      </c>
      <c r="H60" s="55">
        <v>1</v>
      </c>
      <c r="I60" s="55" t="s">
        <v>35</v>
      </c>
      <c r="J60" s="54" t="s">
        <v>265</v>
      </c>
      <c r="K60" s="11"/>
      <c r="L60" s="96"/>
      <c r="M60" s="96"/>
      <c r="N60" s="15" t="s">
        <v>171</v>
      </c>
      <c r="O60" s="16" t="s">
        <v>171</v>
      </c>
      <c r="P60" s="15" t="s">
        <v>171</v>
      </c>
      <c r="Q60" s="16" t="s">
        <v>171</v>
      </c>
      <c r="R60" s="15"/>
      <c r="S60" s="16" t="s">
        <v>171</v>
      </c>
      <c r="T60" s="15" t="s">
        <v>171</v>
      </c>
      <c r="U60" s="16"/>
      <c r="V60" s="15"/>
    </row>
    <row r="61" spans="1:22" ht="40.35" customHeight="1" x14ac:dyDescent="0.2">
      <c r="A61" s="61">
        <f>A57+1</f>
        <v>10</v>
      </c>
      <c r="B61" s="11" t="s">
        <v>346</v>
      </c>
      <c r="C61" s="48">
        <f>A61+0.01</f>
        <v>10.01</v>
      </c>
      <c r="D61" s="55" t="s">
        <v>4</v>
      </c>
      <c r="E61" s="14" t="s">
        <v>295</v>
      </c>
      <c r="F61" s="49" t="s">
        <v>308</v>
      </c>
      <c r="G61" s="11" t="s">
        <v>185</v>
      </c>
      <c r="H61" s="55">
        <v>1</v>
      </c>
      <c r="I61" s="55" t="s">
        <v>35</v>
      </c>
      <c r="J61" s="54" t="s">
        <v>265</v>
      </c>
      <c r="K61" s="11"/>
      <c r="L61" s="96"/>
      <c r="M61" s="96"/>
      <c r="N61" s="15" t="s">
        <v>171</v>
      </c>
      <c r="O61" s="16"/>
      <c r="P61" s="15" t="s">
        <v>171</v>
      </c>
      <c r="Q61" s="16" t="s">
        <v>171</v>
      </c>
      <c r="R61" s="15"/>
      <c r="S61" s="16"/>
      <c r="T61" s="15"/>
      <c r="U61" s="16"/>
      <c r="V61" s="15"/>
    </row>
    <row r="62" spans="1:22" ht="40.35" customHeight="1" x14ac:dyDescent="0.2">
      <c r="A62" s="61">
        <f t="shared" ref="A62:A64" si="9">A58+1</f>
        <v>10</v>
      </c>
      <c r="B62" s="11" t="s">
        <v>193</v>
      </c>
      <c r="C62" s="48">
        <f t="shared" ref="C62:C67" si="10">C61+0.01</f>
        <v>10.02</v>
      </c>
      <c r="D62" s="55" t="s">
        <v>4</v>
      </c>
      <c r="E62" s="63" t="s">
        <v>371</v>
      </c>
      <c r="F62" s="50" t="s">
        <v>279</v>
      </c>
      <c r="G62" s="11" t="s">
        <v>186</v>
      </c>
      <c r="H62" s="55">
        <v>1</v>
      </c>
      <c r="I62" s="55" t="s">
        <v>35</v>
      </c>
      <c r="J62" s="54" t="s">
        <v>265</v>
      </c>
      <c r="K62" s="11"/>
      <c r="L62" s="96"/>
      <c r="M62" s="96"/>
      <c r="N62" s="15" t="s">
        <v>171</v>
      </c>
      <c r="O62" s="16"/>
      <c r="P62" s="15" t="s">
        <v>171</v>
      </c>
      <c r="Q62" s="16" t="s">
        <v>171</v>
      </c>
      <c r="R62" s="15"/>
      <c r="S62" s="16"/>
      <c r="T62" s="15"/>
      <c r="U62" s="16"/>
      <c r="V62" s="15"/>
    </row>
    <row r="63" spans="1:22" ht="40.35" customHeight="1" x14ac:dyDescent="0.2">
      <c r="A63" s="61">
        <f t="shared" si="9"/>
        <v>10</v>
      </c>
      <c r="B63" s="11" t="s">
        <v>193</v>
      </c>
      <c r="C63" s="48">
        <f t="shared" si="10"/>
        <v>10.029999999999999</v>
      </c>
      <c r="D63" s="55" t="s">
        <v>4</v>
      </c>
      <c r="E63" s="14" t="s">
        <v>295</v>
      </c>
      <c r="F63" s="49" t="s">
        <v>309</v>
      </c>
      <c r="G63" s="11" t="s">
        <v>187</v>
      </c>
      <c r="H63" s="55">
        <v>1</v>
      </c>
      <c r="I63" s="55" t="s">
        <v>35</v>
      </c>
      <c r="J63" s="54" t="s">
        <v>265</v>
      </c>
      <c r="K63" s="11"/>
      <c r="L63" s="96"/>
      <c r="M63" s="96"/>
      <c r="N63" s="15" t="s">
        <v>171</v>
      </c>
      <c r="O63" s="16"/>
      <c r="P63" s="15" t="s">
        <v>171</v>
      </c>
      <c r="Q63" s="16" t="s">
        <v>171</v>
      </c>
      <c r="R63" s="15"/>
      <c r="S63" s="16"/>
      <c r="T63" s="15"/>
      <c r="U63" s="16"/>
      <c r="V63" s="15"/>
    </row>
    <row r="64" spans="1:22" ht="40.35" customHeight="1" x14ac:dyDescent="0.2">
      <c r="A64" s="61">
        <f t="shared" si="9"/>
        <v>10</v>
      </c>
      <c r="B64" s="11" t="s">
        <v>193</v>
      </c>
      <c r="C64" s="48">
        <f t="shared" si="10"/>
        <v>10.039999999999999</v>
      </c>
      <c r="D64" s="55" t="s">
        <v>4</v>
      </c>
      <c r="E64" s="14" t="s">
        <v>295</v>
      </c>
      <c r="F64" s="49" t="s">
        <v>310</v>
      </c>
      <c r="G64" s="11" t="s">
        <v>252</v>
      </c>
      <c r="H64" s="55">
        <v>1</v>
      </c>
      <c r="I64" s="55" t="s">
        <v>35</v>
      </c>
      <c r="J64" s="54" t="s">
        <v>265</v>
      </c>
      <c r="K64" s="11"/>
      <c r="L64" s="96"/>
      <c r="M64" s="96"/>
      <c r="N64" s="15" t="s">
        <v>171</v>
      </c>
      <c r="O64" s="16"/>
      <c r="P64" s="15" t="s">
        <v>171</v>
      </c>
      <c r="Q64" s="16" t="s">
        <v>171</v>
      </c>
      <c r="R64" s="15"/>
      <c r="S64" s="16"/>
      <c r="T64" s="15"/>
      <c r="U64" s="16"/>
      <c r="V64" s="15"/>
    </row>
    <row r="65" spans="1:22" ht="40.35" customHeight="1" x14ac:dyDescent="0.2">
      <c r="A65" s="61">
        <v>10</v>
      </c>
      <c r="B65" s="11" t="s">
        <v>193</v>
      </c>
      <c r="C65" s="48">
        <f t="shared" si="10"/>
        <v>10.049999999999999</v>
      </c>
      <c r="D65" s="55" t="s">
        <v>4</v>
      </c>
      <c r="E65" s="63" t="s">
        <v>265</v>
      </c>
      <c r="F65" s="54" t="s">
        <v>265</v>
      </c>
      <c r="G65" s="11" t="s">
        <v>188</v>
      </c>
      <c r="H65" s="55">
        <v>1</v>
      </c>
      <c r="I65" s="55" t="s">
        <v>35</v>
      </c>
      <c r="J65" s="54" t="s">
        <v>265</v>
      </c>
      <c r="K65" s="11"/>
      <c r="L65" s="96"/>
      <c r="M65" s="96"/>
      <c r="N65" s="15" t="s">
        <v>171</v>
      </c>
      <c r="O65" s="16"/>
      <c r="P65" s="15" t="s">
        <v>171</v>
      </c>
      <c r="Q65" s="16" t="s">
        <v>171</v>
      </c>
      <c r="R65" s="15"/>
      <c r="S65" s="16"/>
      <c r="T65" s="15"/>
      <c r="U65" s="16"/>
      <c r="V65" s="15"/>
    </row>
    <row r="66" spans="1:22" ht="40.35" customHeight="1" x14ac:dyDescent="0.2">
      <c r="A66" s="61">
        <v>10</v>
      </c>
      <c r="B66" s="11" t="s">
        <v>193</v>
      </c>
      <c r="C66" s="48">
        <f t="shared" si="10"/>
        <v>10.059999999999999</v>
      </c>
      <c r="D66" s="55" t="s">
        <v>4</v>
      </c>
      <c r="E66" s="14" t="s">
        <v>295</v>
      </c>
      <c r="F66" s="49" t="s">
        <v>311</v>
      </c>
      <c r="G66" s="11" t="s">
        <v>189</v>
      </c>
      <c r="H66" s="55">
        <v>1</v>
      </c>
      <c r="I66" s="55" t="s">
        <v>35</v>
      </c>
      <c r="J66" s="54" t="s">
        <v>265</v>
      </c>
      <c r="K66" s="11"/>
      <c r="L66" s="96"/>
      <c r="M66" s="96"/>
      <c r="N66" s="15" t="s">
        <v>171</v>
      </c>
      <c r="O66" s="16"/>
      <c r="P66" s="15" t="s">
        <v>171</v>
      </c>
      <c r="Q66" s="16" t="s">
        <v>171</v>
      </c>
      <c r="R66" s="15"/>
      <c r="S66" s="16"/>
      <c r="T66" s="15"/>
      <c r="U66" s="16"/>
      <c r="V66" s="15"/>
    </row>
    <row r="67" spans="1:22" ht="40.35" customHeight="1" x14ac:dyDescent="0.2">
      <c r="A67" s="61">
        <v>10</v>
      </c>
      <c r="B67" s="11" t="s">
        <v>193</v>
      </c>
      <c r="C67" s="48">
        <f t="shared" si="10"/>
        <v>10.069999999999999</v>
      </c>
      <c r="D67" s="55" t="s">
        <v>4</v>
      </c>
      <c r="E67" s="14" t="s">
        <v>295</v>
      </c>
      <c r="F67" s="49" t="s">
        <v>312</v>
      </c>
      <c r="G67" s="11" t="s">
        <v>351</v>
      </c>
      <c r="H67" s="55">
        <v>1</v>
      </c>
      <c r="I67" s="55" t="s">
        <v>35</v>
      </c>
      <c r="J67" s="54" t="s">
        <v>265</v>
      </c>
      <c r="K67" s="11"/>
      <c r="L67" s="96"/>
      <c r="M67" s="96"/>
      <c r="N67" s="15" t="s">
        <v>171</v>
      </c>
      <c r="O67" s="16"/>
      <c r="P67" s="15" t="s">
        <v>171</v>
      </c>
      <c r="Q67" s="16" t="s">
        <v>171</v>
      </c>
      <c r="R67" s="15"/>
      <c r="S67" s="16"/>
      <c r="T67" s="15"/>
      <c r="U67" s="16"/>
      <c r="V67" s="15"/>
    </row>
    <row r="68" spans="1:22" ht="40.35" customHeight="1" x14ac:dyDescent="0.2">
      <c r="A68" s="61">
        <v>10</v>
      </c>
      <c r="B68" s="11" t="s">
        <v>197</v>
      </c>
      <c r="C68" s="48">
        <f>A68+0.01</f>
        <v>10.01</v>
      </c>
      <c r="D68" s="55" t="s">
        <v>4</v>
      </c>
      <c r="E68" s="14" t="s">
        <v>295</v>
      </c>
      <c r="F68" s="49" t="s">
        <v>313</v>
      </c>
      <c r="G68" s="11" t="s">
        <v>194</v>
      </c>
      <c r="H68" s="55">
        <v>1</v>
      </c>
      <c r="I68" s="55" t="s">
        <v>35</v>
      </c>
      <c r="J68" s="54" t="s">
        <v>265</v>
      </c>
      <c r="K68" s="11"/>
      <c r="L68" s="96"/>
      <c r="M68" s="96"/>
      <c r="N68" s="15" t="s">
        <v>171</v>
      </c>
      <c r="O68" s="16"/>
      <c r="P68" s="15" t="s">
        <v>171</v>
      </c>
      <c r="Q68" s="16" t="s">
        <v>171</v>
      </c>
      <c r="R68" s="15"/>
      <c r="S68" s="16"/>
      <c r="T68" s="15"/>
      <c r="U68" s="16"/>
      <c r="V68" s="15"/>
    </row>
    <row r="69" spans="1:22" ht="40.35" customHeight="1" x14ac:dyDescent="0.2">
      <c r="A69" s="61">
        <v>10</v>
      </c>
      <c r="B69" s="11" t="s">
        <v>197</v>
      </c>
      <c r="C69" s="48">
        <f t="shared" ref="C69:C73" si="11">C68+0.01</f>
        <v>10.02</v>
      </c>
      <c r="D69" s="55" t="s">
        <v>4</v>
      </c>
      <c r="E69" s="63" t="s">
        <v>266</v>
      </c>
      <c r="F69" s="50" t="s">
        <v>279</v>
      </c>
      <c r="G69" s="11" t="s">
        <v>186</v>
      </c>
      <c r="H69" s="55">
        <v>1</v>
      </c>
      <c r="I69" s="55" t="s">
        <v>35</v>
      </c>
      <c r="J69" s="54" t="s">
        <v>265</v>
      </c>
      <c r="K69" s="11"/>
      <c r="L69" s="96"/>
      <c r="M69" s="96"/>
      <c r="N69" s="15" t="s">
        <v>171</v>
      </c>
      <c r="O69" s="16"/>
      <c r="P69" s="15" t="s">
        <v>171</v>
      </c>
      <c r="Q69" s="16"/>
      <c r="R69" s="15"/>
      <c r="S69" s="16"/>
      <c r="T69" s="15"/>
      <c r="U69" s="16"/>
      <c r="V69" s="15"/>
    </row>
    <row r="70" spans="1:22" ht="40.35" customHeight="1" x14ac:dyDescent="0.2">
      <c r="A70" s="61">
        <v>10</v>
      </c>
      <c r="B70" s="11" t="s">
        <v>197</v>
      </c>
      <c r="C70" s="48">
        <f t="shared" si="11"/>
        <v>10.029999999999999</v>
      </c>
      <c r="D70" s="55" t="s">
        <v>4</v>
      </c>
      <c r="E70" s="14" t="s">
        <v>295</v>
      </c>
      <c r="F70" s="49" t="s">
        <v>314</v>
      </c>
      <c r="G70" s="11" t="s">
        <v>195</v>
      </c>
      <c r="H70" s="55">
        <v>1</v>
      </c>
      <c r="I70" s="55" t="s">
        <v>35</v>
      </c>
      <c r="J70" s="54" t="s">
        <v>265</v>
      </c>
      <c r="K70" s="11"/>
      <c r="L70" s="96"/>
      <c r="M70" s="96"/>
      <c r="N70" s="15" t="s">
        <v>171</v>
      </c>
      <c r="O70" s="16"/>
      <c r="P70" s="15" t="s">
        <v>171</v>
      </c>
      <c r="Q70" s="16" t="s">
        <v>171</v>
      </c>
      <c r="R70" s="15"/>
      <c r="S70" s="16"/>
      <c r="T70" s="15"/>
      <c r="U70" s="16"/>
      <c r="V70" s="15"/>
    </row>
    <row r="71" spans="1:22" ht="40.35" customHeight="1" x14ac:dyDescent="0.2">
      <c r="A71" s="61">
        <v>10</v>
      </c>
      <c r="B71" s="11" t="s">
        <v>197</v>
      </c>
      <c r="C71" s="48">
        <f t="shared" si="11"/>
        <v>10.039999999999999</v>
      </c>
      <c r="D71" s="55" t="s">
        <v>4</v>
      </c>
      <c r="E71" s="14" t="s">
        <v>295</v>
      </c>
      <c r="F71" s="49" t="s">
        <v>315</v>
      </c>
      <c r="G71" s="11" t="s">
        <v>252</v>
      </c>
      <c r="H71" s="55">
        <v>1</v>
      </c>
      <c r="I71" s="55" t="s">
        <v>35</v>
      </c>
      <c r="J71" s="54" t="s">
        <v>265</v>
      </c>
      <c r="K71" s="11"/>
      <c r="L71" s="96"/>
      <c r="M71" s="96"/>
      <c r="N71" s="15" t="s">
        <v>171</v>
      </c>
      <c r="O71" s="16"/>
      <c r="P71" s="15" t="s">
        <v>171</v>
      </c>
      <c r="Q71" s="16" t="s">
        <v>171</v>
      </c>
      <c r="R71" s="15"/>
      <c r="S71" s="16"/>
      <c r="T71" s="15"/>
      <c r="U71" s="16"/>
      <c r="V71" s="15"/>
    </row>
    <row r="72" spans="1:22" ht="40.35" customHeight="1" x14ac:dyDescent="0.2">
      <c r="A72" s="61">
        <v>10</v>
      </c>
      <c r="B72" s="11" t="s">
        <v>197</v>
      </c>
      <c r="C72" s="48">
        <f t="shared" si="11"/>
        <v>10.049999999999999</v>
      </c>
      <c r="D72" s="55" t="s">
        <v>4</v>
      </c>
      <c r="E72" s="14" t="s">
        <v>295</v>
      </c>
      <c r="F72" s="49" t="s">
        <v>316</v>
      </c>
      <c r="G72" s="11" t="s">
        <v>190</v>
      </c>
      <c r="H72" s="55">
        <v>1</v>
      </c>
      <c r="I72" s="55" t="s">
        <v>35</v>
      </c>
      <c r="J72" s="54" t="s">
        <v>265</v>
      </c>
      <c r="K72" s="11"/>
      <c r="L72" s="96"/>
      <c r="M72" s="96"/>
      <c r="N72" s="15" t="s">
        <v>171</v>
      </c>
      <c r="O72" s="16"/>
      <c r="P72" s="15" t="s">
        <v>171</v>
      </c>
      <c r="Q72" s="16" t="s">
        <v>171</v>
      </c>
      <c r="R72" s="15"/>
      <c r="S72" s="16"/>
      <c r="T72" s="15"/>
      <c r="U72" s="16"/>
      <c r="V72" s="15"/>
    </row>
    <row r="73" spans="1:22" ht="40.35" customHeight="1" x14ac:dyDescent="0.2">
      <c r="A73" s="61">
        <v>10</v>
      </c>
      <c r="B73" s="11" t="s">
        <v>197</v>
      </c>
      <c r="C73" s="48">
        <f t="shared" si="11"/>
        <v>10.059999999999999</v>
      </c>
      <c r="D73" s="55" t="s">
        <v>4</v>
      </c>
      <c r="E73" s="14" t="s">
        <v>295</v>
      </c>
      <c r="F73" s="49" t="s">
        <v>317</v>
      </c>
      <c r="G73" s="11" t="s">
        <v>196</v>
      </c>
      <c r="H73" s="55">
        <v>1</v>
      </c>
      <c r="I73" s="55" t="s">
        <v>35</v>
      </c>
      <c r="J73" s="54" t="s">
        <v>265</v>
      </c>
      <c r="K73" s="11"/>
      <c r="L73" s="96"/>
      <c r="M73" s="96"/>
      <c r="N73" s="15" t="s">
        <v>171</v>
      </c>
      <c r="O73" s="16"/>
      <c r="P73" s="15" t="s">
        <v>171</v>
      </c>
      <c r="Q73" s="16" t="s">
        <v>171</v>
      </c>
      <c r="R73" s="15"/>
      <c r="S73" s="16"/>
      <c r="T73" s="15"/>
      <c r="U73" s="16"/>
      <c r="V73" s="15"/>
    </row>
    <row r="74" spans="1:22" ht="40.35" customHeight="1" x14ac:dyDescent="0.2">
      <c r="A74" s="61">
        <f>A68+1</f>
        <v>11</v>
      </c>
      <c r="B74" s="11" t="s">
        <v>202</v>
      </c>
      <c r="C74" s="48">
        <f>A74+0.01</f>
        <v>11.01</v>
      </c>
      <c r="D74" s="55" t="s">
        <v>4</v>
      </c>
      <c r="E74" s="14" t="s">
        <v>295</v>
      </c>
      <c r="F74" s="77">
        <v>2.9</v>
      </c>
      <c r="G74" s="11" t="s">
        <v>198</v>
      </c>
      <c r="H74" s="55">
        <v>2</v>
      </c>
      <c r="I74" s="55" t="s">
        <v>35</v>
      </c>
      <c r="J74" s="54" t="s">
        <v>265</v>
      </c>
      <c r="K74" s="11"/>
      <c r="L74" s="96"/>
      <c r="M74" s="96"/>
      <c r="N74" s="15" t="s">
        <v>171</v>
      </c>
      <c r="O74" s="16"/>
      <c r="P74" s="15" t="s">
        <v>171</v>
      </c>
      <c r="Q74" s="16" t="s">
        <v>171</v>
      </c>
      <c r="R74" s="15"/>
      <c r="S74" s="16"/>
      <c r="T74" s="15"/>
      <c r="U74" s="16"/>
      <c r="V74" s="15"/>
    </row>
    <row r="75" spans="1:22" ht="40.35" customHeight="1" x14ac:dyDescent="0.2">
      <c r="A75" s="61">
        <f>A69+1</f>
        <v>11</v>
      </c>
      <c r="B75" s="11" t="s">
        <v>202</v>
      </c>
      <c r="C75" s="48">
        <f t="shared" ref="C75:C84" si="12">C74+0.01</f>
        <v>11.02</v>
      </c>
      <c r="D75" s="55" t="s">
        <v>4</v>
      </c>
      <c r="E75" s="14" t="s">
        <v>295</v>
      </c>
      <c r="F75" s="77">
        <v>2.9</v>
      </c>
      <c r="G75" s="11" t="s">
        <v>379</v>
      </c>
      <c r="H75" s="55">
        <v>2</v>
      </c>
      <c r="I75" s="55" t="s">
        <v>35</v>
      </c>
      <c r="J75" s="54" t="s">
        <v>265</v>
      </c>
      <c r="K75" s="11"/>
      <c r="L75" s="96"/>
      <c r="M75" s="96"/>
      <c r="N75" s="15" t="s">
        <v>171</v>
      </c>
      <c r="O75" s="16"/>
      <c r="P75" s="15" t="s">
        <v>171</v>
      </c>
      <c r="Q75" s="16" t="s">
        <v>171</v>
      </c>
      <c r="R75" s="15"/>
      <c r="S75" s="16"/>
      <c r="T75" s="15"/>
      <c r="U75" s="16"/>
      <c r="V75" s="15"/>
    </row>
    <row r="76" spans="1:22" ht="40.35" customHeight="1" x14ac:dyDescent="0.2">
      <c r="A76" s="61">
        <f>A70+1</f>
        <v>11</v>
      </c>
      <c r="B76" s="11" t="s">
        <v>202</v>
      </c>
      <c r="C76" s="48">
        <f t="shared" si="12"/>
        <v>11.03</v>
      </c>
      <c r="D76" s="55" t="s">
        <v>4</v>
      </c>
      <c r="E76" s="14" t="s">
        <v>295</v>
      </c>
      <c r="F76" s="77">
        <v>2.9</v>
      </c>
      <c r="G76" s="11" t="s">
        <v>199</v>
      </c>
      <c r="H76" s="55">
        <v>1</v>
      </c>
      <c r="I76" s="55" t="s">
        <v>35</v>
      </c>
      <c r="J76" s="54" t="s">
        <v>265</v>
      </c>
      <c r="K76" s="11"/>
      <c r="L76" s="96"/>
      <c r="M76" s="96"/>
      <c r="N76" s="15" t="s">
        <v>171</v>
      </c>
      <c r="O76" s="16"/>
      <c r="P76" s="15" t="s">
        <v>171</v>
      </c>
      <c r="Q76" s="16" t="s">
        <v>171</v>
      </c>
      <c r="R76" s="15"/>
      <c r="S76" s="16"/>
      <c r="T76" s="15"/>
      <c r="U76" s="16"/>
      <c r="V76" s="15"/>
    </row>
    <row r="77" spans="1:22" ht="40.35" customHeight="1" x14ac:dyDescent="0.2">
      <c r="A77" s="61">
        <f>A71+1</f>
        <v>11</v>
      </c>
      <c r="B77" s="11" t="s">
        <v>202</v>
      </c>
      <c r="C77" s="48">
        <f t="shared" si="12"/>
        <v>11.04</v>
      </c>
      <c r="D77" s="55" t="s">
        <v>4</v>
      </c>
      <c r="E77" s="14" t="s">
        <v>295</v>
      </c>
      <c r="F77" s="77">
        <v>2.9</v>
      </c>
      <c r="G77" s="11" t="s">
        <v>200</v>
      </c>
      <c r="H77" s="55">
        <v>2</v>
      </c>
      <c r="I77" s="55" t="s">
        <v>35</v>
      </c>
      <c r="J77" s="54" t="s">
        <v>265</v>
      </c>
      <c r="K77" s="11"/>
      <c r="L77" s="96"/>
      <c r="M77" s="96"/>
      <c r="N77" s="15" t="s">
        <v>171</v>
      </c>
      <c r="O77" s="16"/>
      <c r="P77" s="15" t="s">
        <v>171</v>
      </c>
      <c r="Q77" s="16" t="s">
        <v>171</v>
      </c>
      <c r="R77" s="15"/>
      <c r="S77" s="16"/>
      <c r="T77" s="15"/>
      <c r="U77" s="16"/>
      <c r="V77" s="15"/>
    </row>
    <row r="78" spans="1:22" ht="40.35" customHeight="1" x14ac:dyDescent="0.2">
      <c r="A78" s="61">
        <f>A72+1</f>
        <v>11</v>
      </c>
      <c r="B78" s="11" t="s">
        <v>202</v>
      </c>
      <c r="C78" s="48">
        <f t="shared" si="12"/>
        <v>11.049999999999999</v>
      </c>
      <c r="D78" s="55" t="s">
        <v>4</v>
      </c>
      <c r="E78" s="14" t="s">
        <v>295</v>
      </c>
      <c r="F78" s="77">
        <v>2.9</v>
      </c>
      <c r="G78" s="11" t="s">
        <v>201</v>
      </c>
      <c r="H78" s="55">
        <v>2</v>
      </c>
      <c r="I78" s="55" t="s">
        <v>35</v>
      </c>
      <c r="J78" s="54" t="s">
        <v>265</v>
      </c>
      <c r="K78" s="11"/>
      <c r="L78" s="96"/>
      <c r="M78" s="96"/>
      <c r="N78" s="15" t="s">
        <v>171</v>
      </c>
      <c r="O78" s="16"/>
      <c r="P78" s="15" t="s">
        <v>171</v>
      </c>
      <c r="Q78" s="16" t="s">
        <v>171</v>
      </c>
      <c r="R78" s="15"/>
      <c r="S78" s="16"/>
      <c r="T78" s="15"/>
      <c r="U78" s="16"/>
      <c r="V78" s="15"/>
    </row>
    <row r="79" spans="1:22" ht="40.35" customHeight="1" x14ac:dyDescent="0.2">
      <c r="A79" s="61">
        <f>A74+1</f>
        <v>12</v>
      </c>
      <c r="B79" s="50" t="s">
        <v>203</v>
      </c>
      <c r="C79" s="48">
        <f>A79+0.01</f>
        <v>12.01</v>
      </c>
      <c r="D79" s="55" t="s">
        <v>4</v>
      </c>
      <c r="E79" s="14" t="s">
        <v>295</v>
      </c>
      <c r="F79" s="49">
        <v>2.1</v>
      </c>
      <c r="G79" s="11" t="s">
        <v>198</v>
      </c>
      <c r="H79" s="55">
        <v>2</v>
      </c>
      <c r="I79" s="55" t="s">
        <v>35</v>
      </c>
      <c r="J79" s="54" t="s">
        <v>265</v>
      </c>
      <c r="K79" s="11"/>
      <c r="L79" s="96"/>
      <c r="M79" s="96"/>
      <c r="N79" s="15" t="s">
        <v>171</v>
      </c>
      <c r="O79" s="16"/>
      <c r="P79" s="15" t="s">
        <v>171</v>
      </c>
      <c r="Q79" s="16" t="s">
        <v>171</v>
      </c>
      <c r="R79" s="15"/>
      <c r="S79" s="16"/>
      <c r="T79" s="15"/>
      <c r="U79" s="16"/>
      <c r="V79" s="15"/>
    </row>
    <row r="80" spans="1:22" ht="40.35" customHeight="1" x14ac:dyDescent="0.2">
      <c r="A80" s="61">
        <f>A75+1</f>
        <v>12</v>
      </c>
      <c r="B80" s="50" t="s">
        <v>203</v>
      </c>
      <c r="C80" s="48">
        <f t="shared" si="12"/>
        <v>12.02</v>
      </c>
      <c r="D80" s="55" t="s">
        <v>4</v>
      </c>
      <c r="E80" s="14" t="s">
        <v>295</v>
      </c>
      <c r="F80" s="49">
        <v>2.1</v>
      </c>
      <c r="G80" s="11" t="s">
        <v>379</v>
      </c>
      <c r="H80" s="55">
        <v>2</v>
      </c>
      <c r="I80" s="55" t="s">
        <v>35</v>
      </c>
      <c r="J80" s="54" t="s">
        <v>265</v>
      </c>
      <c r="K80" s="11"/>
      <c r="L80" s="96"/>
      <c r="M80" s="96"/>
      <c r="N80" s="15" t="s">
        <v>171</v>
      </c>
      <c r="O80" s="16"/>
      <c r="P80" s="15" t="s">
        <v>171</v>
      </c>
      <c r="Q80" s="16" t="s">
        <v>171</v>
      </c>
      <c r="R80" s="15"/>
      <c r="S80" s="16"/>
      <c r="T80" s="15"/>
      <c r="U80" s="16"/>
      <c r="V80" s="15"/>
    </row>
    <row r="81" spans="1:122" ht="40.35" customHeight="1" x14ac:dyDescent="0.2">
      <c r="A81" s="61">
        <f>A76+1</f>
        <v>12</v>
      </c>
      <c r="B81" s="50" t="s">
        <v>203</v>
      </c>
      <c r="C81" s="48">
        <f t="shared" si="12"/>
        <v>12.03</v>
      </c>
      <c r="D81" s="55" t="s">
        <v>4</v>
      </c>
      <c r="E81" s="14" t="s">
        <v>295</v>
      </c>
      <c r="F81" s="49">
        <v>2.1</v>
      </c>
      <c r="G81" s="11" t="s">
        <v>200</v>
      </c>
      <c r="H81" s="55">
        <v>2</v>
      </c>
      <c r="I81" s="55" t="s">
        <v>35</v>
      </c>
      <c r="J81" s="54" t="s">
        <v>265</v>
      </c>
      <c r="K81" s="11"/>
      <c r="L81" s="96"/>
      <c r="M81" s="96"/>
      <c r="N81" s="15" t="s">
        <v>171</v>
      </c>
      <c r="O81" s="16"/>
      <c r="P81" s="15" t="s">
        <v>171</v>
      </c>
      <c r="Q81" s="16" t="s">
        <v>171</v>
      </c>
      <c r="R81" s="15"/>
      <c r="S81" s="16"/>
      <c r="T81" s="15"/>
      <c r="U81" s="16"/>
      <c r="V81" s="15"/>
    </row>
    <row r="82" spans="1:122" s="36" customFormat="1" ht="40.35" customHeight="1" x14ac:dyDescent="0.2">
      <c r="A82" s="61">
        <f>A77+1</f>
        <v>12</v>
      </c>
      <c r="B82" s="50" t="s">
        <v>203</v>
      </c>
      <c r="C82" s="48">
        <f t="shared" si="12"/>
        <v>12.04</v>
      </c>
      <c r="D82" s="55" t="s">
        <v>4</v>
      </c>
      <c r="E82" s="14" t="s">
        <v>295</v>
      </c>
      <c r="F82" s="49">
        <v>2.1</v>
      </c>
      <c r="G82" s="11" t="s">
        <v>216</v>
      </c>
      <c r="H82" s="55">
        <v>1</v>
      </c>
      <c r="I82" s="55" t="s">
        <v>35</v>
      </c>
      <c r="J82" s="54" t="s">
        <v>265</v>
      </c>
      <c r="K82" s="11"/>
      <c r="L82" s="96"/>
      <c r="M82" s="96"/>
      <c r="N82" s="15" t="s">
        <v>171</v>
      </c>
      <c r="O82" s="16"/>
      <c r="P82" s="15" t="s">
        <v>171</v>
      </c>
      <c r="Q82" s="16" t="s">
        <v>171</v>
      </c>
      <c r="R82" s="15"/>
      <c r="S82" s="16"/>
      <c r="T82" s="15"/>
      <c r="U82" s="16"/>
      <c r="V82" s="15"/>
    </row>
    <row r="83" spans="1:122" s="36" customFormat="1" ht="40.35" customHeight="1" x14ac:dyDescent="0.2">
      <c r="A83" s="61">
        <f>A78+1</f>
        <v>12</v>
      </c>
      <c r="B83" s="50" t="s">
        <v>203</v>
      </c>
      <c r="C83" s="48">
        <f t="shared" si="12"/>
        <v>12.049999999999999</v>
      </c>
      <c r="D83" s="55" t="s">
        <v>4</v>
      </c>
      <c r="E83" s="14" t="s">
        <v>295</v>
      </c>
      <c r="F83" s="49">
        <v>2.1</v>
      </c>
      <c r="G83" s="11" t="s">
        <v>215</v>
      </c>
      <c r="H83" s="55">
        <v>1</v>
      </c>
      <c r="I83" s="55" t="s">
        <v>35</v>
      </c>
      <c r="J83" s="54" t="s">
        <v>265</v>
      </c>
      <c r="K83" s="11"/>
      <c r="L83" s="96"/>
      <c r="M83" s="96"/>
      <c r="N83" s="15" t="s">
        <v>171</v>
      </c>
      <c r="O83" s="16"/>
      <c r="P83" s="15" t="s">
        <v>171</v>
      </c>
      <c r="Q83" s="16" t="s">
        <v>171</v>
      </c>
      <c r="R83" s="15"/>
      <c r="S83" s="16"/>
      <c r="T83" s="15"/>
      <c r="U83" s="16"/>
      <c r="V83" s="15"/>
    </row>
    <row r="84" spans="1:122" s="36" customFormat="1" ht="40.35" customHeight="1" x14ac:dyDescent="0.2">
      <c r="A84" s="61">
        <v>12</v>
      </c>
      <c r="B84" s="50" t="s">
        <v>203</v>
      </c>
      <c r="C84" s="48">
        <f t="shared" si="12"/>
        <v>12.059999999999999</v>
      </c>
      <c r="D84" s="55" t="s">
        <v>4</v>
      </c>
      <c r="E84" s="14" t="s">
        <v>295</v>
      </c>
      <c r="F84" s="49">
        <v>2.1</v>
      </c>
      <c r="G84" s="11" t="s">
        <v>234</v>
      </c>
      <c r="H84" s="55">
        <v>2</v>
      </c>
      <c r="I84" s="55" t="s">
        <v>35</v>
      </c>
      <c r="J84" s="54" t="s">
        <v>265</v>
      </c>
      <c r="K84" s="11"/>
      <c r="L84" s="96"/>
      <c r="M84" s="96"/>
      <c r="N84" s="15" t="s">
        <v>171</v>
      </c>
      <c r="O84" s="16"/>
      <c r="P84" s="15" t="s">
        <v>171</v>
      </c>
      <c r="Q84" s="16" t="s">
        <v>171</v>
      </c>
      <c r="R84" s="15"/>
      <c r="S84" s="16"/>
      <c r="T84" s="15"/>
      <c r="U84" s="16"/>
      <c r="V84" s="15"/>
    </row>
    <row r="85" spans="1:122" s="65" customFormat="1" ht="40.35" customHeight="1" x14ac:dyDescent="0.2">
      <c r="A85" s="61">
        <f>A79+1</f>
        <v>13</v>
      </c>
      <c r="B85" s="11" t="s">
        <v>10</v>
      </c>
      <c r="C85" s="48">
        <f>A85+0.01</f>
        <v>13.01</v>
      </c>
      <c r="D85" s="55" t="s">
        <v>4</v>
      </c>
      <c r="E85" s="63" t="s">
        <v>265</v>
      </c>
      <c r="F85" s="63" t="s">
        <v>265</v>
      </c>
      <c r="G85" s="11" t="s">
        <v>328</v>
      </c>
      <c r="H85" s="55">
        <v>1</v>
      </c>
      <c r="I85" s="64" t="s">
        <v>35</v>
      </c>
      <c r="J85" s="54" t="s">
        <v>265</v>
      </c>
      <c r="K85" s="11" t="s">
        <v>94</v>
      </c>
      <c r="L85" s="96" t="s">
        <v>94</v>
      </c>
      <c r="M85" s="96" t="s">
        <v>94</v>
      </c>
      <c r="N85" s="15" t="s">
        <v>171</v>
      </c>
      <c r="O85" s="16" t="s">
        <v>171</v>
      </c>
      <c r="P85" s="15" t="s">
        <v>171</v>
      </c>
      <c r="Q85" s="16" t="s">
        <v>171</v>
      </c>
      <c r="R85" s="15"/>
      <c r="S85" s="16"/>
      <c r="T85" s="15"/>
      <c r="U85" s="16"/>
      <c r="V85" s="15"/>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c r="CW85" s="10"/>
      <c r="CX85" s="10"/>
      <c r="CY85" s="10"/>
      <c r="CZ85" s="10"/>
      <c r="DA85" s="10"/>
      <c r="DB85" s="10"/>
      <c r="DC85" s="10"/>
      <c r="DD85" s="10"/>
      <c r="DE85" s="10"/>
      <c r="DF85" s="10"/>
      <c r="DG85" s="10"/>
      <c r="DH85" s="10"/>
      <c r="DI85" s="10"/>
      <c r="DJ85" s="10"/>
      <c r="DK85" s="10"/>
      <c r="DL85" s="10"/>
      <c r="DM85" s="10"/>
      <c r="DN85" s="10"/>
      <c r="DO85" s="10"/>
      <c r="DP85" s="10"/>
      <c r="DQ85" s="10"/>
      <c r="DR85" s="10"/>
    </row>
    <row r="86" spans="1:122" ht="54.75" customHeight="1" x14ac:dyDescent="0.2">
      <c r="A86" s="61">
        <f>A80+1</f>
        <v>13</v>
      </c>
      <c r="B86" s="11" t="s">
        <v>10</v>
      </c>
      <c r="C86" s="48">
        <f>C85+0.01</f>
        <v>13.02</v>
      </c>
      <c r="D86" s="55" t="s">
        <v>4</v>
      </c>
      <c r="E86" s="63" t="s">
        <v>265</v>
      </c>
      <c r="F86" s="54" t="s">
        <v>265</v>
      </c>
      <c r="G86" s="11" t="s">
        <v>235</v>
      </c>
      <c r="H86" s="55">
        <v>1</v>
      </c>
      <c r="I86" s="55" t="s">
        <v>35</v>
      </c>
      <c r="J86" s="54" t="s">
        <v>265</v>
      </c>
      <c r="K86" s="11" t="s">
        <v>94</v>
      </c>
      <c r="L86" s="96" t="s">
        <v>94</v>
      </c>
      <c r="M86" s="96" t="s">
        <v>94</v>
      </c>
      <c r="N86" s="15" t="s">
        <v>171</v>
      </c>
      <c r="O86" s="16" t="s">
        <v>171</v>
      </c>
      <c r="P86" s="15" t="s">
        <v>171</v>
      </c>
      <c r="Q86" s="16" t="s">
        <v>171</v>
      </c>
      <c r="R86" s="15"/>
      <c r="S86" s="16"/>
      <c r="T86" s="15"/>
      <c r="U86" s="16"/>
      <c r="V86" s="15"/>
    </row>
    <row r="87" spans="1:122" ht="40.35" customHeight="1" x14ac:dyDescent="0.2">
      <c r="A87" s="61">
        <f>A82+1</f>
        <v>13</v>
      </c>
      <c r="B87" s="11" t="s">
        <v>10</v>
      </c>
      <c r="C87" s="48">
        <f>C86+0.01</f>
        <v>13.03</v>
      </c>
      <c r="D87" s="55" t="s">
        <v>4</v>
      </c>
      <c r="E87" s="63" t="s">
        <v>265</v>
      </c>
      <c r="F87" s="54" t="s">
        <v>265</v>
      </c>
      <c r="G87" s="11" t="s">
        <v>119</v>
      </c>
      <c r="H87" s="55">
        <v>1</v>
      </c>
      <c r="I87" s="55" t="s">
        <v>35</v>
      </c>
      <c r="J87" s="54" t="s">
        <v>265</v>
      </c>
      <c r="K87" s="11"/>
      <c r="L87" s="96"/>
      <c r="M87" s="96"/>
      <c r="N87" s="15" t="s">
        <v>171</v>
      </c>
      <c r="O87" s="16" t="s">
        <v>171</v>
      </c>
      <c r="P87" s="15" t="s">
        <v>171</v>
      </c>
      <c r="Q87" s="16" t="s">
        <v>171</v>
      </c>
      <c r="R87" s="15"/>
      <c r="S87" s="16"/>
      <c r="T87" s="15"/>
      <c r="U87" s="16"/>
      <c r="V87" s="15"/>
    </row>
    <row r="88" spans="1:122" ht="40.35" customHeight="1" x14ac:dyDescent="0.2">
      <c r="A88" s="61">
        <f>A83+1</f>
        <v>13</v>
      </c>
      <c r="B88" s="11" t="s">
        <v>10</v>
      </c>
      <c r="C88" s="48">
        <f>C87+0.01</f>
        <v>13.04</v>
      </c>
      <c r="D88" s="55" t="s">
        <v>4</v>
      </c>
      <c r="E88" s="63" t="s">
        <v>265</v>
      </c>
      <c r="F88" s="54" t="s">
        <v>265</v>
      </c>
      <c r="G88" s="11" t="s">
        <v>64</v>
      </c>
      <c r="H88" s="55">
        <v>1</v>
      </c>
      <c r="I88" s="55" t="s">
        <v>35</v>
      </c>
      <c r="J88" s="54" t="s">
        <v>265</v>
      </c>
      <c r="K88" s="11" t="s">
        <v>94</v>
      </c>
      <c r="L88" s="96" t="s">
        <v>94</v>
      </c>
      <c r="M88" s="96" t="s">
        <v>94</v>
      </c>
      <c r="N88" s="15" t="s">
        <v>171</v>
      </c>
      <c r="O88" s="16" t="s">
        <v>171</v>
      </c>
      <c r="P88" s="15" t="s">
        <v>171</v>
      </c>
      <c r="Q88" s="16" t="s">
        <v>171</v>
      </c>
      <c r="R88" s="15"/>
      <c r="S88" s="16"/>
      <c r="T88" s="15"/>
      <c r="U88" s="16"/>
      <c r="V88" s="15"/>
    </row>
    <row r="89" spans="1:122" ht="40.35" customHeight="1" x14ac:dyDescent="0.2">
      <c r="A89" s="61">
        <f>A85+1</f>
        <v>14</v>
      </c>
      <c r="B89" s="11" t="s">
        <v>11</v>
      </c>
      <c r="C89" s="48">
        <f>A89+0.01</f>
        <v>14.01</v>
      </c>
      <c r="D89" s="55"/>
      <c r="E89" s="63" t="s">
        <v>265</v>
      </c>
      <c r="F89" s="54" t="s">
        <v>265</v>
      </c>
      <c r="G89" s="11" t="s">
        <v>253</v>
      </c>
      <c r="H89" s="55">
        <v>2</v>
      </c>
      <c r="I89" s="55" t="s">
        <v>35</v>
      </c>
      <c r="J89" s="54" t="s">
        <v>265</v>
      </c>
      <c r="K89" s="11"/>
      <c r="L89" s="96"/>
      <c r="M89" s="96"/>
      <c r="N89" s="15" t="s">
        <v>171</v>
      </c>
      <c r="O89" s="16" t="s">
        <v>171</v>
      </c>
      <c r="P89" s="15" t="s">
        <v>171</v>
      </c>
      <c r="Q89" s="16" t="s">
        <v>171</v>
      </c>
      <c r="R89" s="15"/>
      <c r="S89" s="16" t="s">
        <v>171</v>
      </c>
      <c r="T89" s="15" t="s">
        <v>171</v>
      </c>
      <c r="U89" s="16"/>
      <c r="V89" s="15" t="s">
        <v>171</v>
      </c>
    </row>
    <row r="90" spans="1:122" ht="40.35" customHeight="1" x14ac:dyDescent="0.2">
      <c r="A90" s="61">
        <f>A86+1</f>
        <v>14</v>
      </c>
      <c r="B90" s="11" t="s">
        <v>11</v>
      </c>
      <c r="C90" s="48">
        <f>C89+0.01</f>
        <v>14.02</v>
      </c>
      <c r="D90" s="55" t="s">
        <v>4</v>
      </c>
      <c r="E90" s="63" t="s">
        <v>265</v>
      </c>
      <c r="F90" s="54" t="s">
        <v>265</v>
      </c>
      <c r="G90" s="11" t="s">
        <v>141</v>
      </c>
      <c r="H90" s="55">
        <v>1</v>
      </c>
      <c r="I90" s="55" t="s">
        <v>35</v>
      </c>
      <c r="J90" s="54" t="s">
        <v>265</v>
      </c>
      <c r="K90" s="11" t="s">
        <v>94</v>
      </c>
      <c r="L90" s="96" t="s">
        <v>94</v>
      </c>
      <c r="M90" s="96" t="s">
        <v>94</v>
      </c>
      <c r="N90" s="15" t="s">
        <v>171</v>
      </c>
      <c r="O90" s="16" t="s">
        <v>171</v>
      </c>
      <c r="P90" s="15" t="s">
        <v>171</v>
      </c>
      <c r="Q90" s="16" t="s">
        <v>171</v>
      </c>
      <c r="R90" s="15"/>
      <c r="S90" s="16" t="s">
        <v>171</v>
      </c>
      <c r="T90" s="15" t="s">
        <v>171</v>
      </c>
      <c r="U90" s="16"/>
      <c r="V90" s="15" t="s">
        <v>171</v>
      </c>
    </row>
    <row r="91" spans="1:122" ht="58.5" customHeight="1" x14ac:dyDescent="0.2">
      <c r="A91" s="61">
        <f>A85+1</f>
        <v>14</v>
      </c>
      <c r="B91" s="11" t="s">
        <v>11</v>
      </c>
      <c r="C91" s="48">
        <f>C90+0.01</f>
        <v>14.03</v>
      </c>
      <c r="D91" s="55" t="s">
        <v>4</v>
      </c>
      <c r="E91" s="63" t="s">
        <v>265</v>
      </c>
      <c r="F91" s="54" t="s">
        <v>265</v>
      </c>
      <c r="G91" s="11" t="s">
        <v>84</v>
      </c>
      <c r="H91" s="55">
        <v>1</v>
      </c>
      <c r="I91" s="55" t="s">
        <v>35</v>
      </c>
      <c r="J91" s="54" t="s">
        <v>265</v>
      </c>
      <c r="K91" s="11"/>
      <c r="L91" s="96"/>
      <c r="M91" s="96"/>
      <c r="N91" s="15" t="s">
        <v>171</v>
      </c>
      <c r="O91" s="16" t="s">
        <v>171</v>
      </c>
      <c r="P91" s="15" t="s">
        <v>171</v>
      </c>
      <c r="Q91" s="16" t="s">
        <v>171</v>
      </c>
      <c r="R91" s="15"/>
      <c r="S91" s="16" t="s">
        <v>171</v>
      </c>
      <c r="T91" s="15" t="s">
        <v>171</v>
      </c>
      <c r="U91" s="16"/>
      <c r="V91" s="15" t="s">
        <v>171</v>
      </c>
    </row>
    <row r="92" spans="1:122" ht="40.35" customHeight="1" x14ac:dyDescent="0.2">
      <c r="A92" s="61">
        <f>A87+1</f>
        <v>14</v>
      </c>
      <c r="B92" s="11" t="s">
        <v>11</v>
      </c>
      <c r="C92" s="48">
        <f>C91+0.01</f>
        <v>14.04</v>
      </c>
      <c r="D92" s="55" t="s">
        <v>4</v>
      </c>
      <c r="E92" s="63" t="s">
        <v>371</v>
      </c>
      <c r="F92" s="49" t="s">
        <v>277</v>
      </c>
      <c r="G92" s="11" t="s">
        <v>77</v>
      </c>
      <c r="H92" s="55">
        <v>1</v>
      </c>
      <c r="I92" s="55" t="s">
        <v>35</v>
      </c>
      <c r="J92" s="54" t="s">
        <v>265</v>
      </c>
      <c r="K92" s="11" t="s">
        <v>94</v>
      </c>
      <c r="L92" s="96" t="s">
        <v>94</v>
      </c>
      <c r="M92" s="96" t="s">
        <v>94</v>
      </c>
      <c r="N92" s="15" t="s">
        <v>171</v>
      </c>
      <c r="O92" s="16" t="s">
        <v>171</v>
      </c>
      <c r="P92" s="15" t="s">
        <v>171</v>
      </c>
      <c r="Q92" s="16" t="s">
        <v>171</v>
      </c>
      <c r="R92" s="15"/>
      <c r="S92" s="16" t="s">
        <v>171</v>
      </c>
      <c r="T92" s="15" t="s">
        <v>171</v>
      </c>
      <c r="U92" s="16"/>
      <c r="V92" s="15" t="s">
        <v>171</v>
      </c>
    </row>
    <row r="93" spans="1:122" ht="40.35" customHeight="1" x14ac:dyDescent="0.2">
      <c r="A93" s="61">
        <f t="shared" ref="A93" si="13">A88+1</f>
        <v>14</v>
      </c>
      <c r="B93" s="11" t="s">
        <v>11</v>
      </c>
      <c r="C93" s="48">
        <f t="shared" ref="C93" si="14">C92+0.01</f>
        <v>14.049999999999999</v>
      </c>
      <c r="D93" s="55" t="s">
        <v>4</v>
      </c>
      <c r="E93" s="63"/>
      <c r="F93" s="49"/>
      <c r="G93" s="11" t="s">
        <v>364</v>
      </c>
      <c r="H93" s="55">
        <v>2</v>
      </c>
      <c r="I93" s="55" t="s">
        <v>35</v>
      </c>
      <c r="J93" s="54" t="s">
        <v>265</v>
      </c>
      <c r="K93" s="11" t="s">
        <v>94</v>
      </c>
      <c r="L93" s="96" t="s">
        <v>94</v>
      </c>
      <c r="M93" s="96" t="s">
        <v>94</v>
      </c>
      <c r="N93" s="15" t="s">
        <v>171</v>
      </c>
      <c r="O93" s="16" t="s">
        <v>171</v>
      </c>
      <c r="P93" s="15" t="s">
        <v>171</v>
      </c>
      <c r="Q93" s="16" t="s">
        <v>171</v>
      </c>
      <c r="R93" s="15"/>
      <c r="S93" s="16" t="s">
        <v>171</v>
      </c>
      <c r="T93" s="15" t="s">
        <v>171</v>
      </c>
      <c r="U93" s="16"/>
      <c r="V93" s="15" t="s">
        <v>171</v>
      </c>
    </row>
    <row r="94" spans="1:122" ht="40.35" customHeight="1" x14ac:dyDescent="0.2">
      <c r="A94" s="61">
        <f>A89+1</f>
        <v>15</v>
      </c>
      <c r="B94" s="11" t="s">
        <v>150</v>
      </c>
      <c r="C94" s="48">
        <f>A94+0.01</f>
        <v>15.01</v>
      </c>
      <c r="D94" s="55" t="s">
        <v>4</v>
      </c>
      <c r="E94" s="63" t="s">
        <v>265</v>
      </c>
      <c r="F94" s="54" t="s">
        <v>265</v>
      </c>
      <c r="G94" s="11" t="s">
        <v>244</v>
      </c>
      <c r="H94" s="55">
        <v>1</v>
      </c>
      <c r="I94" s="55" t="s">
        <v>35</v>
      </c>
      <c r="J94" s="54" t="s">
        <v>265</v>
      </c>
      <c r="K94" s="11" t="s">
        <v>94</v>
      </c>
      <c r="L94" s="96" t="s">
        <v>94</v>
      </c>
      <c r="M94" s="96" t="s">
        <v>94</v>
      </c>
      <c r="N94" s="15" t="s">
        <v>171</v>
      </c>
      <c r="O94" s="16" t="s">
        <v>171</v>
      </c>
      <c r="P94" s="15" t="s">
        <v>171</v>
      </c>
      <c r="Q94" s="16" t="s">
        <v>171</v>
      </c>
      <c r="R94" s="15"/>
      <c r="S94" s="16"/>
      <c r="T94" s="15"/>
      <c r="U94" s="16"/>
      <c r="V94" s="15"/>
    </row>
    <row r="95" spans="1:122" ht="40.35" customHeight="1" x14ac:dyDescent="0.2">
      <c r="A95" s="61">
        <f>A90+1</f>
        <v>15</v>
      </c>
      <c r="B95" s="11" t="s">
        <v>182</v>
      </c>
      <c r="C95" s="48">
        <f t="shared" ref="C95:C101" si="15">C94+0.01</f>
        <v>15.02</v>
      </c>
      <c r="D95" s="55" t="s">
        <v>4</v>
      </c>
      <c r="E95" s="63" t="s">
        <v>265</v>
      </c>
      <c r="F95" s="54" t="s">
        <v>265</v>
      </c>
      <c r="G95" s="11" t="s">
        <v>12</v>
      </c>
      <c r="H95" s="55">
        <v>1</v>
      </c>
      <c r="I95" s="55" t="s">
        <v>35</v>
      </c>
      <c r="J95" s="54" t="s">
        <v>265</v>
      </c>
      <c r="K95" s="11" t="s">
        <v>94</v>
      </c>
      <c r="L95" s="96" t="s">
        <v>94</v>
      </c>
      <c r="M95" s="96" t="s">
        <v>94</v>
      </c>
      <c r="N95" s="15" t="s">
        <v>171</v>
      </c>
      <c r="O95" s="16" t="s">
        <v>94</v>
      </c>
      <c r="P95" s="15" t="s">
        <v>94</v>
      </c>
      <c r="Q95" s="16" t="s">
        <v>171</v>
      </c>
      <c r="R95" s="15"/>
      <c r="S95" s="16"/>
      <c r="T95" s="15"/>
      <c r="U95" s="16"/>
      <c r="V95" s="15"/>
    </row>
    <row r="96" spans="1:122" ht="40.35" customHeight="1" x14ac:dyDescent="0.2">
      <c r="A96" s="61">
        <f>A91+1</f>
        <v>15</v>
      </c>
      <c r="B96" s="11" t="s">
        <v>183</v>
      </c>
      <c r="C96" s="48">
        <f t="shared" si="15"/>
        <v>15.03</v>
      </c>
      <c r="D96" s="55" t="s">
        <v>4</v>
      </c>
      <c r="E96" s="63" t="s">
        <v>265</v>
      </c>
      <c r="F96" s="54" t="s">
        <v>265</v>
      </c>
      <c r="G96" s="11" t="s">
        <v>181</v>
      </c>
      <c r="H96" s="55">
        <v>1</v>
      </c>
      <c r="I96" s="55" t="s">
        <v>35</v>
      </c>
      <c r="J96" s="54" t="s">
        <v>265</v>
      </c>
      <c r="K96" s="11" t="s">
        <v>94</v>
      </c>
      <c r="L96" s="96" t="s">
        <v>94</v>
      </c>
      <c r="M96" s="96" t="s">
        <v>94</v>
      </c>
      <c r="N96" s="15" t="s">
        <v>171</v>
      </c>
      <c r="O96" s="16" t="s">
        <v>171</v>
      </c>
      <c r="P96" s="15" t="s">
        <v>171</v>
      </c>
      <c r="Q96" s="16" t="s">
        <v>94</v>
      </c>
      <c r="R96" s="15"/>
      <c r="S96" s="16"/>
      <c r="T96" s="15"/>
      <c r="U96" s="16"/>
      <c r="V96" s="15"/>
    </row>
    <row r="97" spans="1:23" ht="40.35" customHeight="1" x14ac:dyDescent="0.2">
      <c r="A97" s="61">
        <f>A92+1</f>
        <v>15</v>
      </c>
      <c r="B97" s="11" t="s">
        <v>150</v>
      </c>
      <c r="C97" s="48">
        <f t="shared" si="15"/>
        <v>15.04</v>
      </c>
      <c r="D97" s="55" t="s">
        <v>4</v>
      </c>
      <c r="E97" s="63" t="s">
        <v>371</v>
      </c>
      <c r="F97" s="49" t="s">
        <v>280</v>
      </c>
      <c r="G97" s="11" t="s">
        <v>75</v>
      </c>
      <c r="H97" s="55">
        <v>1</v>
      </c>
      <c r="I97" s="55" t="s">
        <v>35</v>
      </c>
      <c r="J97" s="54" t="s">
        <v>265</v>
      </c>
      <c r="K97" s="11" t="s">
        <v>94</v>
      </c>
      <c r="L97" s="96" t="s">
        <v>94</v>
      </c>
      <c r="M97" s="96" t="s">
        <v>94</v>
      </c>
      <c r="N97" s="15" t="s">
        <v>171</v>
      </c>
      <c r="O97" s="16" t="s">
        <v>171</v>
      </c>
      <c r="P97" s="15" t="s">
        <v>171</v>
      </c>
      <c r="Q97" s="16" t="s">
        <v>171</v>
      </c>
      <c r="R97" s="15"/>
      <c r="S97" s="16"/>
      <c r="T97" s="15"/>
      <c r="U97" s="16"/>
      <c r="V97" s="15"/>
    </row>
    <row r="98" spans="1:23" ht="40.35" customHeight="1" x14ac:dyDescent="0.2">
      <c r="A98" s="61">
        <v>15</v>
      </c>
      <c r="B98" s="11" t="s">
        <v>150</v>
      </c>
      <c r="C98" s="48">
        <f t="shared" si="15"/>
        <v>15.049999999999999</v>
      </c>
      <c r="D98" s="55" t="s">
        <v>4</v>
      </c>
      <c r="E98" s="63" t="s">
        <v>371</v>
      </c>
      <c r="F98" s="49" t="s">
        <v>280</v>
      </c>
      <c r="G98" s="11" t="s">
        <v>69</v>
      </c>
      <c r="H98" s="55">
        <v>2</v>
      </c>
      <c r="I98" s="55" t="s">
        <v>35</v>
      </c>
      <c r="J98" s="54" t="s">
        <v>265</v>
      </c>
      <c r="K98" s="11"/>
      <c r="L98" s="96"/>
      <c r="M98" s="96"/>
      <c r="N98" s="15" t="s">
        <v>171</v>
      </c>
      <c r="O98" s="16" t="s">
        <v>171</v>
      </c>
      <c r="P98" s="15" t="s">
        <v>171</v>
      </c>
      <c r="Q98" s="16" t="s">
        <v>171</v>
      </c>
      <c r="R98" s="15"/>
      <c r="S98" s="16"/>
      <c r="T98" s="15"/>
      <c r="U98" s="16"/>
      <c r="V98" s="15"/>
    </row>
    <row r="99" spans="1:23" ht="40.35" customHeight="1" x14ac:dyDescent="0.2">
      <c r="A99" s="61">
        <v>15</v>
      </c>
      <c r="B99" s="11" t="s">
        <v>150</v>
      </c>
      <c r="C99" s="48">
        <f t="shared" si="15"/>
        <v>15.059999999999999</v>
      </c>
      <c r="D99" s="55" t="s">
        <v>4</v>
      </c>
      <c r="E99" s="63" t="s">
        <v>371</v>
      </c>
      <c r="F99" s="49" t="s">
        <v>280</v>
      </c>
      <c r="G99" s="11" t="s">
        <v>184</v>
      </c>
      <c r="H99" s="55">
        <v>1</v>
      </c>
      <c r="I99" s="55" t="s">
        <v>35</v>
      </c>
      <c r="J99" s="54" t="s">
        <v>265</v>
      </c>
      <c r="K99" s="11"/>
      <c r="L99" s="96"/>
      <c r="M99" s="96"/>
      <c r="N99" s="15" t="s">
        <v>171</v>
      </c>
      <c r="O99" s="16" t="s">
        <v>171</v>
      </c>
      <c r="P99" s="15" t="s">
        <v>171</v>
      </c>
      <c r="Q99" s="16" t="s">
        <v>171</v>
      </c>
      <c r="R99" s="15"/>
      <c r="S99" s="16"/>
      <c r="T99" s="15"/>
      <c r="U99" s="16"/>
      <c r="V99" s="15"/>
    </row>
    <row r="100" spans="1:23" ht="40.35" customHeight="1" x14ac:dyDescent="0.2">
      <c r="A100" s="61">
        <v>15</v>
      </c>
      <c r="B100" s="11" t="s">
        <v>150</v>
      </c>
      <c r="C100" s="48">
        <f t="shared" si="15"/>
        <v>15.069999999999999</v>
      </c>
      <c r="D100" s="55" t="s">
        <v>4</v>
      </c>
      <c r="E100" s="63" t="s">
        <v>371</v>
      </c>
      <c r="F100" s="49" t="s">
        <v>277</v>
      </c>
      <c r="G100" s="11" t="s">
        <v>78</v>
      </c>
      <c r="H100" s="55">
        <v>1</v>
      </c>
      <c r="I100" s="55" t="s">
        <v>35</v>
      </c>
      <c r="J100" s="54" t="s">
        <v>265</v>
      </c>
      <c r="K100" s="11"/>
      <c r="L100" s="96"/>
      <c r="M100" s="96"/>
      <c r="N100" s="15" t="s">
        <v>171</v>
      </c>
      <c r="O100" s="16" t="s">
        <v>171</v>
      </c>
      <c r="P100" s="15" t="s">
        <v>171</v>
      </c>
      <c r="Q100" s="16" t="s">
        <v>171</v>
      </c>
      <c r="R100" s="15"/>
      <c r="S100" s="16"/>
      <c r="T100" s="15"/>
      <c r="U100" s="16"/>
      <c r="V100" s="15"/>
    </row>
    <row r="101" spans="1:23" ht="40.35" customHeight="1" x14ac:dyDescent="0.2">
      <c r="A101" s="60">
        <v>15</v>
      </c>
      <c r="B101" s="11" t="s">
        <v>150</v>
      </c>
      <c r="C101" s="48">
        <f t="shared" si="15"/>
        <v>15.079999999999998</v>
      </c>
      <c r="D101" s="55" t="s">
        <v>4</v>
      </c>
      <c r="E101" s="63" t="s">
        <v>371</v>
      </c>
      <c r="F101" s="49" t="s">
        <v>273</v>
      </c>
      <c r="G101" s="11" t="s">
        <v>179</v>
      </c>
      <c r="H101" s="55">
        <v>1</v>
      </c>
      <c r="I101" s="55" t="s">
        <v>35</v>
      </c>
      <c r="J101" s="54" t="s">
        <v>265</v>
      </c>
      <c r="K101" s="11"/>
      <c r="L101" s="96"/>
      <c r="M101" s="96"/>
      <c r="N101" s="15" t="s">
        <v>171</v>
      </c>
      <c r="O101" s="16" t="s">
        <v>171</v>
      </c>
      <c r="P101" s="15" t="s">
        <v>171</v>
      </c>
      <c r="Q101" s="16" t="s">
        <v>171</v>
      </c>
      <c r="R101" s="15"/>
      <c r="S101" s="16"/>
      <c r="T101" s="15"/>
      <c r="U101" s="16"/>
      <c r="V101" s="15"/>
    </row>
    <row r="102" spans="1:23" ht="40.35" customHeight="1" x14ac:dyDescent="0.2">
      <c r="A102" s="61">
        <f>A94+1</f>
        <v>16</v>
      </c>
      <c r="B102" s="11" t="s">
        <v>65</v>
      </c>
      <c r="C102" s="48">
        <f>A102+0.01</f>
        <v>16.010000000000002</v>
      </c>
      <c r="D102" s="55" t="s">
        <v>4</v>
      </c>
      <c r="E102" s="63" t="s">
        <v>265</v>
      </c>
      <c r="F102" s="63" t="s">
        <v>265</v>
      </c>
      <c r="G102" s="11" t="s">
        <v>281</v>
      </c>
      <c r="H102" s="55">
        <v>1</v>
      </c>
      <c r="I102" s="55" t="s">
        <v>35</v>
      </c>
      <c r="J102" s="54" t="s">
        <v>265</v>
      </c>
      <c r="K102" s="11"/>
      <c r="L102" s="96"/>
      <c r="M102" s="96"/>
      <c r="N102" s="15" t="s">
        <v>171</v>
      </c>
      <c r="O102" s="16" t="s">
        <v>171</v>
      </c>
      <c r="P102" s="15" t="s">
        <v>171</v>
      </c>
      <c r="Q102" s="16" t="s">
        <v>171</v>
      </c>
      <c r="R102" s="15"/>
      <c r="S102" s="16"/>
      <c r="T102" s="15"/>
      <c r="U102" s="16"/>
      <c r="V102" s="15"/>
    </row>
    <row r="103" spans="1:23" ht="40.35" customHeight="1" x14ac:dyDescent="0.2">
      <c r="A103" s="61">
        <f>A95+1</f>
        <v>16</v>
      </c>
      <c r="B103" s="11" t="s">
        <v>65</v>
      </c>
      <c r="C103" s="48">
        <f>C102+0.01</f>
        <v>16.020000000000003</v>
      </c>
      <c r="D103" s="55" t="s">
        <v>4</v>
      </c>
      <c r="E103" s="63" t="s">
        <v>371</v>
      </c>
      <c r="F103" s="49" t="s">
        <v>282</v>
      </c>
      <c r="G103" s="11" t="s">
        <v>152</v>
      </c>
      <c r="H103" s="55">
        <v>1</v>
      </c>
      <c r="I103" s="55" t="s">
        <v>35</v>
      </c>
      <c r="J103" s="54" t="s">
        <v>265</v>
      </c>
      <c r="K103" s="11"/>
      <c r="L103" s="96"/>
      <c r="M103" s="96"/>
      <c r="N103" s="15" t="s">
        <v>171</v>
      </c>
      <c r="O103" s="16" t="s">
        <v>171</v>
      </c>
      <c r="P103" s="15" t="s">
        <v>171</v>
      </c>
      <c r="Q103" s="16" t="s">
        <v>171</v>
      </c>
      <c r="R103" s="15"/>
      <c r="S103" s="16"/>
      <c r="T103" s="15"/>
      <c r="U103" s="16"/>
      <c r="V103" s="15"/>
    </row>
    <row r="104" spans="1:23" ht="40.35" customHeight="1" x14ac:dyDescent="0.2">
      <c r="A104" s="61">
        <f>A96+1</f>
        <v>16</v>
      </c>
      <c r="B104" s="11" t="s">
        <v>65</v>
      </c>
      <c r="C104" s="48">
        <f>C103+0.01</f>
        <v>16.030000000000005</v>
      </c>
      <c r="D104" s="55" t="s">
        <v>4</v>
      </c>
      <c r="E104" s="63" t="s">
        <v>265</v>
      </c>
      <c r="F104" s="63" t="s">
        <v>265</v>
      </c>
      <c r="G104" s="11" t="s">
        <v>236</v>
      </c>
      <c r="H104" s="55">
        <v>1</v>
      </c>
      <c r="I104" s="55" t="s">
        <v>35</v>
      </c>
      <c r="J104" s="54" t="s">
        <v>265</v>
      </c>
      <c r="K104" s="11"/>
      <c r="L104" s="96"/>
      <c r="M104" s="96"/>
      <c r="N104" s="15" t="s">
        <v>171</v>
      </c>
      <c r="O104" s="16" t="s">
        <v>171</v>
      </c>
      <c r="P104" s="15" t="s">
        <v>171</v>
      </c>
      <c r="Q104" s="16" t="s">
        <v>171</v>
      </c>
      <c r="R104" s="15"/>
      <c r="S104" s="16"/>
      <c r="T104" s="15"/>
      <c r="U104" s="16"/>
      <c r="V104" s="15"/>
    </row>
    <row r="105" spans="1:23" ht="81" customHeight="1" x14ac:dyDescent="0.2">
      <c r="A105" s="61">
        <f>A97+1</f>
        <v>16</v>
      </c>
      <c r="B105" s="11" t="s">
        <v>65</v>
      </c>
      <c r="C105" s="48">
        <f>C104+0.01</f>
        <v>16.040000000000006</v>
      </c>
      <c r="D105" s="55" t="s">
        <v>4</v>
      </c>
      <c r="E105" s="63" t="s">
        <v>371</v>
      </c>
      <c r="F105" s="49" t="s">
        <v>283</v>
      </c>
      <c r="G105" s="11" t="s">
        <v>114</v>
      </c>
      <c r="H105" s="55">
        <v>1</v>
      </c>
      <c r="I105" s="55" t="s">
        <v>35</v>
      </c>
      <c r="J105" s="54" t="s">
        <v>265</v>
      </c>
      <c r="K105" s="11" t="s">
        <v>94</v>
      </c>
      <c r="L105" s="96"/>
      <c r="M105" s="96"/>
      <c r="N105" s="15" t="s">
        <v>171</v>
      </c>
      <c r="O105" s="16" t="s">
        <v>171</v>
      </c>
      <c r="P105" s="15" t="s">
        <v>171</v>
      </c>
      <c r="Q105" s="16" t="s">
        <v>171</v>
      </c>
      <c r="R105" s="15"/>
      <c r="S105" s="16"/>
      <c r="T105" s="15"/>
      <c r="U105" s="16"/>
      <c r="V105" s="15"/>
    </row>
    <row r="106" spans="1:23" ht="62.25" customHeight="1" x14ac:dyDescent="0.2">
      <c r="A106" s="61">
        <f t="shared" ref="A106:A113" si="16">A102+1</f>
        <v>17</v>
      </c>
      <c r="B106" s="11" t="s">
        <v>204</v>
      </c>
      <c r="C106" s="48">
        <f>A106+0.01</f>
        <v>17.010000000000002</v>
      </c>
      <c r="D106" s="55" t="s">
        <v>4</v>
      </c>
      <c r="E106" s="63" t="s">
        <v>371</v>
      </c>
      <c r="F106" s="49" t="s">
        <v>277</v>
      </c>
      <c r="G106" s="11" t="s">
        <v>245</v>
      </c>
      <c r="H106" s="55">
        <v>2</v>
      </c>
      <c r="I106" s="55" t="s">
        <v>35</v>
      </c>
      <c r="J106" s="54" t="s">
        <v>265</v>
      </c>
      <c r="K106" s="11" t="s">
        <v>94</v>
      </c>
      <c r="L106" s="96" t="s">
        <v>94</v>
      </c>
      <c r="M106" s="96" t="s">
        <v>94</v>
      </c>
      <c r="N106" s="15" t="s">
        <v>171</v>
      </c>
      <c r="O106" s="16" t="s">
        <v>171</v>
      </c>
      <c r="P106" s="15" t="s">
        <v>171</v>
      </c>
      <c r="Q106" s="16" t="s">
        <v>171</v>
      </c>
      <c r="R106" s="15"/>
      <c r="S106" s="16"/>
      <c r="T106" s="15"/>
      <c r="U106" s="16"/>
      <c r="V106" s="15"/>
    </row>
    <row r="107" spans="1:23" ht="40.35" customHeight="1" x14ac:dyDescent="0.2">
      <c r="A107" s="61">
        <f t="shared" si="16"/>
        <v>17</v>
      </c>
      <c r="B107" s="11" t="s">
        <v>153</v>
      </c>
      <c r="C107" s="48">
        <f>C106+0.01</f>
        <v>17.020000000000003</v>
      </c>
      <c r="D107" s="55" t="s">
        <v>4</v>
      </c>
      <c r="E107" s="63" t="s">
        <v>371</v>
      </c>
      <c r="F107" s="49" t="s">
        <v>284</v>
      </c>
      <c r="G107" s="11" t="s">
        <v>125</v>
      </c>
      <c r="H107" s="55">
        <v>2</v>
      </c>
      <c r="I107" s="55" t="s">
        <v>35</v>
      </c>
      <c r="J107" s="54" t="s">
        <v>265</v>
      </c>
      <c r="K107" s="11"/>
      <c r="L107" s="96"/>
      <c r="M107" s="96"/>
      <c r="N107" s="15" t="s">
        <v>171</v>
      </c>
      <c r="O107" s="16" t="s">
        <v>171</v>
      </c>
      <c r="P107" s="15" t="s">
        <v>171</v>
      </c>
      <c r="Q107" s="16" t="s">
        <v>171</v>
      </c>
      <c r="R107" s="15"/>
      <c r="S107" s="16"/>
      <c r="T107" s="15"/>
      <c r="U107" s="16"/>
      <c r="V107" s="15"/>
    </row>
    <row r="108" spans="1:23" ht="40.35" customHeight="1" x14ac:dyDescent="0.2">
      <c r="A108" s="61">
        <f t="shared" si="16"/>
        <v>17</v>
      </c>
      <c r="B108" s="11" t="s">
        <v>153</v>
      </c>
      <c r="C108" s="48">
        <f>C107+0.01</f>
        <v>17.030000000000005</v>
      </c>
      <c r="D108" s="55" t="s">
        <v>4</v>
      </c>
      <c r="E108" s="63" t="s">
        <v>371</v>
      </c>
      <c r="F108" s="49" t="s">
        <v>284</v>
      </c>
      <c r="G108" s="11" t="s">
        <v>177</v>
      </c>
      <c r="H108" s="55">
        <v>2</v>
      </c>
      <c r="I108" s="55" t="s">
        <v>35</v>
      </c>
      <c r="J108" s="54" t="s">
        <v>265</v>
      </c>
      <c r="K108" s="11"/>
      <c r="L108" s="96"/>
      <c r="M108" s="96"/>
      <c r="N108" s="15" t="s">
        <v>171</v>
      </c>
      <c r="O108" s="16" t="s">
        <v>171</v>
      </c>
      <c r="P108" s="15" t="s">
        <v>171</v>
      </c>
      <c r="Q108" s="16" t="s">
        <v>171</v>
      </c>
      <c r="R108" s="15"/>
      <c r="S108" s="16"/>
      <c r="T108" s="15"/>
      <c r="U108" s="16"/>
      <c r="V108" s="15"/>
    </row>
    <row r="109" spans="1:23" ht="40.35" customHeight="1" x14ac:dyDescent="0.2">
      <c r="A109" s="61">
        <f t="shared" si="16"/>
        <v>17</v>
      </c>
      <c r="B109" s="11" t="s">
        <v>153</v>
      </c>
      <c r="C109" s="48">
        <f>C108+0.01</f>
        <v>17.040000000000006</v>
      </c>
      <c r="D109" s="55" t="s">
        <v>4</v>
      </c>
      <c r="E109" s="63" t="s">
        <v>371</v>
      </c>
      <c r="F109" s="49" t="s">
        <v>284</v>
      </c>
      <c r="G109" s="11" t="s">
        <v>116</v>
      </c>
      <c r="H109" s="55">
        <v>2</v>
      </c>
      <c r="I109" s="55" t="s">
        <v>35</v>
      </c>
      <c r="J109" s="54" t="s">
        <v>265</v>
      </c>
      <c r="K109" s="11"/>
      <c r="L109" s="96"/>
      <c r="M109" s="96"/>
      <c r="N109" s="15" t="s">
        <v>171</v>
      </c>
      <c r="O109" s="16" t="s">
        <v>171</v>
      </c>
      <c r="P109" s="15" t="s">
        <v>171</v>
      </c>
      <c r="Q109" s="16" t="s">
        <v>171</v>
      </c>
      <c r="R109" s="15"/>
      <c r="S109" s="16"/>
      <c r="T109" s="15"/>
      <c r="U109" s="16"/>
      <c r="V109" s="15"/>
    </row>
    <row r="110" spans="1:23" s="36" customFormat="1" ht="40.35" customHeight="1" x14ac:dyDescent="0.2">
      <c r="A110" s="61">
        <f t="shared" si="16"/>
        <v>18</v>
      </c>
      <c r="B110" s="11" t="s">
        <v>134</v>
      </c>
      <c r="C110" s="48">
        <f>A110+0.01</f>
        <v>18.010000000000002</v>
      </c>
      <c r="D110" s="55" t="s">
        <v>4</v>
      </c>
      <c r="E110" s="63" t="s">
        <v>295</v>
      </c>
      <c r="F110" s="76">
        <v>5.2</v>
      </c>
      <c r="G110" s="11" t="s">
        <v>211</v>
      </c>
      <c r="H110" s="55">
        <v>1</v>
      </c>
      <c r="I110" s="55" t="s">
        <v>35</v>
      </c>
      <c r="J110" s="54" t="s">
        <v>265</v>
      </c>
      <c r="K110" s="11"/>
      <c r="L110" s="96"/>
      <c r="M110" s="96"/>
      <c r="N110" s="15" t="s">
        <v>171</v>
      </c>
      <c r="O110" s="16" t="s">
        <v>171</v>
      </c>
      <c r="P110" s="15" t="s">
        <v>171</v>
      </c>
      <c r="Q110" s="16" t="s">
        <v>171</v>
      </c>
      <c r="R110" s="15" t="s">
        <v>171</v>
      </c>
      <c r="S110" s="16" t="s">
        <v>171</v>
      </c>
      <c r="T110" s="15" t="s">
        <v>171</v>
      </c>
      <c r="U110" s="16"/>
      <c r="V110" s="15"/>
      <c r="W110" s="36" t="s">
        <v>246</v>
      </c>
    </row>
    <row r="111" spans="1:23" s="36" customFormat="1" ht="40.35" customHeight="1" x14ac:dyDescent="0.2">
      <c r="A111" s="61">
        <f t="shared" si="16"/>
        <v>18</v>
      </c>
      <c r="B111" s="11" t="s">
        <v>134</v>
      </c>
      <c r="C111" s="48">
        <f t="shared" ref="C111:C119" si="17">C110+0.01</f>
        <v>18.020000000000003</v>
      </c>
      <c r="D111" s="55" t="s">
        <v>4</v>
      </c>
      <c r="E111" s="63" t="s">
        <v>295</v>
      </c>
      <c r="F111" s="76">
        <v>5.2</v>
      </c>
      <c r="G111" s="11" t="s">
        <v>378</v>
      </c>
      <c r="H111" s="55">
        <v>2</v>
      </c>
      <c r="I111" s="55" t="s">
        <v>35</v>
      </c>
      <c r="J111" s="54" t="s">
        <v>265</v>
      </c>
      <c r="K111" s="11"/>
      <c r="L111" s="96"/>
      <c r="M111" s="96"/>
      <c r="N111" s="15" t="s">
        <v>171</v>
      </c>
      <c r="O111" s="16" t="s">
        <v>171</v>
      </c>
      <c r="P111" s="15" t="s">
        <v>171</v>
      </c>
      <c r="Q111" s="16" t="s">
        <v>171</v>
      </c>
      <c r="R111" s="15" t="s">
        <v>171</v>
      </c>
      <c r="S111" s="16" t="s">
        <v>171</v>
      </c>
      <c r="T111" s="15" t="s">
        <v>171</v>
      </c>
      <c r="U111" s="16"/>
      <c r="V111" s="15"/>
    </row>
    <row r="112" spans="1:23" ht="40.35" customHeight="1" x14ac:dyDescent="0.2">
      <c r="A112" s="61">
        <f t="shared" si="16"/>
        <v>18</v>
      </c>
      <c r="B112" s="11" t="s">
        <v>134</v>
      </c>
      <c r="C112" s="48">
        <f t="shared" si="17"/>
        <v>18.030000000000005</v>
      </c>
      <c r="D112" s="55" t="s">
        <v>4</v>
      </c>
      <c r="E112" s="63" t="s">
        <v>295</v>
      </c>
      <c r="F112" s="76">
        <v>5.2</v>
      </c>
      <c r="G112" s="11" t="s">
        <v>212</v>
      </c>
      <c r="H112" s="55">
        <v>2</v>
      </c>
      <c r="I112" s="55" t="s">
        <v>35</v>
      </c>
      <c r="J112" s="54" t="s">
        <v>265</v>
      </c>
      <c r="K112" s="11"/>
      <c r="L112" s="96"/>
      <c r="M112" s="96"/>
      <c r="N112" s="15" t="s">
        <v>171</v>
      </c>
      <c r="O112" s="16" t="s">
        <v>171</v>
      </c>
      <c r="P112" s="15" t="s">
        <v>171</v>
      </c>
      <c r="Q112" s="16" t="s">
        <v>171</v>
      </c>
      <c r="R112" s="15" t="s">
        <v>171</v>
      </c>
      <c r="S112" s="16" t="s">
        <v>171</v>
      </c>
      <c r="T112" s="15" t="s">
        <v>171</v>
      </c>
      <c r="U112" s="16"/>
      <c r="V112" s="15"/>
    </row>
    <row r="113" spans="1:22" ht="40.35" customHeight="1" x14ac:dyDescent="0.2">
      <c r="A113" s="61">
        <f t="shared" si="16"/>
        <v>18</v>
      </c>
      <c r="B113" s="11" t="s">
        <v>134</v>
      </c>
      <c r="C113" s="48">
        <f t="shared" si="17"/>
        <v>18.040000000000006</v>
      </c>
      <c r="D113" s="55" t="s">
        <v>4</v>
      </c>
      <c r="E113" s="63" t="s">
        <v>295</v>
      </c>
      <c r="F113" s="76">
        <v>5.2</v>
      </c>
      <c r="G113" s="11" t="s">
        <v>296</v>
      </c>
      <c r="H113" s="55">
        <v>2</v>
      </c>
      <c r="I113" s="55" t="s">
        <v>35</v>
      </c>
      <c r="J113" s="54" t="s">
        <v>265</v>
      </c>
      <c r="K113" s="11"/>
      <c r="L113" s="96"/>
      <c r="M113" s="96"/>
      <c r="N113" s="15" t="s">
        <v>171</v>
      </c>
      <c r="O113" s="16" t="s">
        <v>171</v>
      </c>
      <c r="P113" s="15" t="s">
        <v>171</v>
      </c>
      <c r="Q113" s="16" t="s">
        <v>171</v>
      </c>
      <c r="R113" s="15" t="s">
        <v>171</v>
      </c>
      <c r="S113" s="16" t="s">
        <v>171</v>
      </c>
      <c r="T113" s="15" t="s">
        <v>171</v>
      </c>
      <c r="U113" s="16"/>
      <c r="V113" s="15"/>
    </row>
    <row r="114" spans="1:22" ht="40.35" customHeight="1" x14ac:dyDescent="0.2">
      <c r="A114" s="61">
        <v>18</v>
      </c>
      <c r="B114" s="11" t="s">
        <v>134</v>
      </c>
      <c r="C114" s="48">
        <f t="shared" si="17"/>
        <v>18.050000000000008</v>
      </c>
      <c r="D114" s="55" t="s">
        <v>4</v>
      </c>
      <c r="E114" s="63" t="s">
        <v>295</v>
      </c>
      <c r="F114" s="76">
        <v>5.2</v>
      </c>
      <c r="G114" s="11" t="s">
        <v>254</v>
      </c>
      <c r="H114" s="55">
        <v>2</v>
      </c>
      <c r="I114" s="55" t="s">
        <v>35</v>
      </c>
      <c r="J114" s="54" t="s">
        <v>265</v>
      </c>
      <c r="K114" s="11"/>
      <c r="L114" s="96"/>
      <c r="M114" s="96"/>
      <c r="N114" s="15" t="s">
        <v>171</v>
      </c>
      <c r="O114" s="16" t="s">
        <v>171</v>
      </c>
      <c r="P114" s="15" t="s">
        <v>171</v>
      </c>
      <c r="Q114" s="16" t="s">
        <v>171</v>
      </c>
      <c r="R114" s="15" t="s">
        <v>171</v>
      </c>
      <c r="S114" s="16" t="s">
        <v>171</v>
      </c>
      <c r="T114" s="15" t="s">
        <v>171</v>
      </c>
      <c r="U114" s="16"/>
      <c r="V114" s="15"/>
    </row>
    <row r="115" spans="1:22" ht="40.35" customHeight="1" x14ac:dyDescent="0.2">
      <c r="A115" s="61">
        <v>18</v>
      </c>
      <c r="B115" s="11" t="s">
        <v>134</v>
      </c>
      <c r="C115" s="48">
        <f t="shared" si="17"/>
        <v>18.060000000000009</v>
      </c>
      <c r="D115" s="55" t="s">
        <v>4</v>
      </c>
      <c r="E115" s="63" t="s">
        <v>295</v>
      </c>
      <c r="F115" s="76">
        <v>5.2</v>
      </c>
      <c r="G115" s="11" t="s">
        <v>297</v>
      </c>
      <c r="H115" s="55">
        <v>2</v>
      </c>
      <c r="I115" s="55" t="s">
        <v>35</v>
      </c>
      <c r="J115" s="54" t="s">
        <v>265</v>
      </c>
      <c r="K115" s="11"/>
      <c r="L115" s="96"/>
      <c r="M115" s="96"/>
      <c r="N115" s="15" t="s">
        <v>171</v>
      </c>
      <c r="O115" s="16" t="s">
        <v>171</v>
      </c>
      <c r="P115" s="15" t="s">
        <v>171</v>
      </c>
      <c r="Q115" s="16" t="s">
        <v>171</v>
      </c>
      <c r="R115" s="15" t="s">
        <v>171</v>
      </c>
      <c r="S115" s="16" t="s">
        <v>171</v>
      </c>
      <c r="T115" s="15" t="s">
        <v>171</v>
      </c>
      <c r="U115" s="16"/>
      <c r="V115" s="15"/>
    </row>
    <row r="116" spans="1:22" ht="40.35" customHeight="1" x14ac:dyDescent="0.2">
      <c r="A116" s="61">
        <v>18</v>
      </c>
      <c r="B116" s="11" t="s">
        <v>134</v>
      </c>
      <c r="C116" s="48">
        <f t="shared" si="17"/>
        <v>18.070000000000011</v>
      </c>
      <c r="D116" s="55" t="s">
        <v>4</v>
      </c>
      <c r="E116" s="63" t="s">
        <v>295</v>
      </c>
      <c r="F116" s="76">
        <v>5.2</v>
      </c>
      <c r="G116" s="11" t="s">
        <v>298</v>
      </c>
      <c r="H116" s="55">
        <v>2</v>
      </c>
      <c r="I116" s="55" t="s">
        <v>35</v>
      </c>
      <c r="J116" s="54" t="s">
        <v>265</v>
      </c>
      <c r="K116" s="11"/>
      <c r="L116" s="96"/>
      <c r="M116" s="96"/>
      <c r="N116" s="15" t="s">
        <v>171</v>
      </c>
      <c r="O116" s="16" t="s">
        <v>171</v>
      </c>
      <c r="P116" s="15" t="s">
        <v>171</v>
      </c>
      <c r="Q116" s="16" t="s">
        <v>171</v>
      </c>
      <c r="R116" s="15" t="s">
        <v>171</v>
      </c>
      <c r="S116" s="16" t="s">
        <v>171</v>
      </c>
      <c r="T116" s="15" t="s">
        <v>171</v>
      </c>
      <c r="U116" s="16"/>
      <c r="V116" s="15"/>
    </row>
    <row r="117" spans="1:22" ht="40.35" customHeight="1" x14ac:dyDescent="0.2">
      <c r="A117" s="61">
        <v>18</v>
      </c>
      <c r="B117" s="11" t="s">
        <v>134</v>
      </c>
      <c r="C117" s="48">
        <f t="shared" si="17"/>
        <v>18.080000000000013</v>
      </c>
      <c r="D117" s="55" t="s">
        <v>4</v>
      </c>
      <c r="E117" s="63" t="s">
        <v>295</v>
      </c>
      <c r="F117" s="76">
        <v>5.2</v>
      </c>
      <c r="G117" s="11" t="s">
        <v>299</v>
      </c>
      <c r="H117" s="55">
        <v>2</v>
      </c>
      <c r="I117" s="55" t="s">
        <v>35</v>
      </c>
      <c r="J117" s="54" t="s">
        <v>265</v>
      </c>
      <c r="K117" s="11"/>
      <c r="L117" s="96"/>
      <c r="M117" s="96"/>
      <c r="N117" s="15" t="s">
        <v>171</v>
      </c>
      <c r="O117" s="16" t="s">
        <v>171</v>
      </c>
      <c r="P117" s="15" t="s">
        <v>171</v>
      </c>
      <c r="Q117" s="16" t="s">
        <v>171</v>
      </c>
      <c r="R117" s="15" t="s">
        <v>171</v>
      </c>
      <c r="S117" s="16" t="s">
        <v>171</v>
      </c>
      <c r="T117" s="15" t="s">
        <v>171</v>
      </c>
      <c r="U117" s="16"/>
      <c r="V117" s="15"/>
    </row>
    <row r="118" spans="1:22" ht="80.25" customHeight="1" x14ac:dyDescent="0.2">
      <c r="A118" s="61">
        <v>18</v>
      </c>
      <c r="B118" s="11" t="s">
        <v>134</v>
      </c>
      <c r="C118" s="48">
        <f t="shared" si="17"/>
        <v>18.090000000000014</v>
      </c>
      <c r="D118" s="55" t="s">
        <v>4</v>
      </c>
      <c r="E118" s="63" t="s">
        <v>295</v>
      </c>
      <c r="F118" s="76">
        <v>5.2</v>
      </c>
      <c r="G118" s="11" t="s">
        <v>300</v>
      </c>
      <c r="H118" s="55">
        <v>2</v>
      </c>
      <c r="I118" s="55" t="s">
        <v>35</v>
      </c>
      <c r="J118" s="54" t="s">
        <v>265</v>
      </c>
      <c r="K118" s="11"/>
      <c r="L118" s="96"/>
      <c r="M118" s="96"/>
      <c r="N118" s="15" t="s">
        <v>171</v>
      </c>
      <c r="O118" s="15" t="s">
        <v>171</v>
      </c>
      <c r="P118" s="15" t="s">
        <v>171</v>
      </c>
      <c r="Q118" s="15" t="s">
        <v>171</v>
      </c>
      <c r="R118" s="15" t="s">
        <v>171</v>
      </c>
      <c r="S118" s="16" t="s">
        <v>171</v>
      </c>
      <c r="T118" s="15" t="s">
        <v>171</v>
      </c>
      <c r="U118" s="16"/>
      <c r="V118" s="15"/>
    </row>
    <row r="119" spans="1:22" s="36" customFormat="1" ht="40.35" customHeight="1" x14ac:dyDescent="0.2">
      <c r="A119" s="61">
        <v>18</v>
      </c>
      <c r="B119" s="11" t="s">
        <v>134</v>
      </c>
      <c r="C119" s="48">
        <f t="shared" si="17"/>
        <v>18.100000000000016</v>
      </c>
      <c r="D119" s="55" t="s">
        <v>4</v>
      </c>
      <c r="E119" s="63" t="s">
        <v>265</v>
      </c>
      <c r="F119" s="54" t="s">
        <v>265</v>
      </c>
      <c r="G119" s="11" t="s">
        <v>237</v>
      </c>
      <c r="H119" s="55">
        <v>2</v>
      </c>
      <c r="I119" s="55" t="s">
        <v>35</v>
      </c>
      <c r="J119" s="54" t="s">
        <v>265</v>
      </c>
      <c r="K119" s="11"/>
      <c r="L119" s="96"/>
      <c r="M119" s="96"/>
      <c r="N119" s="15" t="s">
        <v>171</v>
      </c>
      <c r="O119" s="15" t="s">
        <v>171</v>
      </c>
      <c r="P119" s="15" t="s">
        <v>171</v>
      </c>
      <c r="Q119" s="15" t="s">
        <v>171</v>
      </c>
      <c r="R119" s="15" t="s">
        <v>171</v>
      </c>
      <c r="S119" s="16" t="s">
        <v>171</v>
      </c>
      <c r="T119" s="15" t="s">
        <v>171</v>
      </c>
      <c r="U119" s="16"/>
      <c r="V119" s="15"/>
    </row>
    <row r="120" spans="1:22" ht="40.35" customHeight="1" x14ac:dyDescent="0.2">
      <c r="A120" s="61">
        <v>18</v>
      </c>
      <c r="B120" s="11" t="s">
        <v>134</v>
      </c>
      <c r="C120" s="48">
        <f t="shared" ref="C120:C122" si="18">C119+0.01</f>
        <v>18.110000000000017</v>
      </c>
      <c r="D120" s="55" t="s">
        <v>4</v>
      </c>
      <c r="E120" s="63" t="s">
        <v>295</v>
      </c>
      <c r="F120" s="76">
        <v>5.2</v>
      </c>
      <c r="G120" s="11" t="s">
        <v>301</v>
      </c>
      <c r="H120" s="55">
        <v>2</v>
      </c>
      <c r="I120" s="55" t="s">
        <v>35</v>
      </c>
      <c r="J120" s="54" t="s">
        <v>265</v>
      </c>
      <c r="K120" s="11"/>
      <c r="L120" s="96"/>
      <c r="M120" s="96"/>
      <c r="N120" s="15" t="s">
        <v>171</v>
      </c>
      <c r="O120" s="15" t="s">
        <v>171</v>
      </c>
      <c r="P120" s="15" t="s">
        <v>171</v>
      </c>
      <c r="Q120" s="15" t="s">
        <v>171</v>
      </c>
      <c r="R120" s="15" t="s">
        <v>171</v>
      </c>
      <c r="S120" s="16" t="s">
        <v>171</v>
      </c>
      <c r="T120" s="15" t="s">
        <v>171</v>
      </c>
      <c r="U120" s="16"/>
      <c r="V120" s="15"/>
    </row>
    <row r="121" spans="1:22" ht="40.35" customHeight="1" x14ac:dyDescent="0.2">
      <c r="A121" s="61">
        <v>18</v>
      </c>
      <c r="B121" s="11" t="s">
        <v>134</v>
      </c>
      <c r="C121" s="48">
        <f t="shared" si="18"/>
        <v>18.120000000000019</v>
      </c>
      <c r="D121" s="55" t="s">
        <v>4</v>
      </c>
      <c r="E121" s="63" t="s">
        <v>265</v>
      </c>
      <c r="F121" s="54" t="s">
        <v>265</v>
      </c>
      <c r="G121" s="11" t="s">
        <v>135</v>
      </c>
      <c r="H121" s="55">
        <v>2</v>
      </c>
      <c r="I121" s="55" t="s">
        <v>35</v>
      </c>
      <c r="J121" s="54" t="s">
        <v>265</v>
      </c>
      <c r="K121" s="11"/>
      <c r="L121" s="96"/>
      <c r="M121" s="96"/>
      <c r="N121" s="15" t="s">
        <v>171</v>
      </c>
      <c r="O121" s="15" t="s">
        <v>171</v>
      </c>
      <c r="P121" s="15" t="s">
        <v>171</v>
      </c>
      <c r="Q121" s="15" t="s">
        <v>171</v>
      </c>
      <c r="R121" s="15" t="s">
        <v>171</v>
      </c>
      <c r="S121" s="16" t="s">
        <v>171</v>
      </c>
      <c r="T121" s="15" t="s">
        <v>171</v>
      </c>
      <c r="U121" s="16"/>
      <c r="V121" s="15"/>
    </row>
    <row r="122" spans="1:22" ht="40.35" customHeight="1" x14ac:dyDescent="0.2">
      <c r="A122" s="61">
        <v>19</v>
      </c>
      <c r="B122" s="11" t="s">
        <v>134</v>
      </c>
      <c r="C122" s="48">
        <f t="shared" si="18"/>
        <v>18.13000000000002</v>
      </c>
      <c r="D122" s="55" t="s">
        <v>4</v>
      </c>
      <c r="E122" s="63" t="s">
        <v>265</v>
      </c>
      <c r="F122" s="54" t="s">
        <v>265</v>
      </c>
      <c r="G122" s="11" t="s">
        <v>362</v>
      </c>
      <c r="H122" s="55">
        <v>3</v>
      </c>
      <c r="I122" s="55" t="s">
        <v>35</v>
      </c>
      <c r="J122" s="54" t="s">
        <v>265</v>
      </c>
      <c r="K122" s="11"/>
      <c r="L122" s="96"/>
      <c r="M122" s="96"/>
      <c r="N122" s="15" t="s">
        <v>171</v>
      </c>
      <c r="O122" s="16" t="s">
        <v>171</v>
      </c>
      <c r="P122" s="15" t="s">
        <v>171</v>
      </c>
      <c r="Q122" s="16" t="s">
        <v>171</v>
      </c>
      <c r="R122" s="15"/>
      <c r="S122" s="16"/>
      <c r="T122" s="15"/>
      <c r="U122" s="16"/>
      <c r="V122" s="15"/>
    </row>
    <row r="123" spans="1:22" ht="40.35" customHeight="1" x14ac:dyDescent="0.2">
      <c r="A123" s="61">
        <f t="shared" ref="A123:A130" si="19">A110+1</f>
        <v>19</v>
      </c>
      <c r="B123" s="11" t="s">
        <v>154</v>
      </c>
      <c r="C123" s="48">
        <f>A123+0.01</f>
        <v>19.010000000000002</v>
      </c>
      <c r="D123" s="55" t="s">
        <v>4</v>
      </c>
      <c r="E123" s="63" t="s">
        <v>265</v>
      </c>
      <c r="F123" s="54" t="s">
        <v>265</v>
      </c>
      <c r="G123" s="11" t="s">
        <v>207</v>
      </c>
      <c r="H123" s="55">
        <v>2</v>
      </c>
      <c r="I123" s="55" t="s">
        <v>35</v>
      </c>
      <c r="J123" s="54" t="s">
        <v>265</v>
      </c>
      <c r="K123" s="11" t="s">
        <v>94</v>
      </c>
      <c r="L123" s="96" t="s">
        <v>94</v>
      </c>
      <c r="M123" s="96" t="s">
        <v>94</v>
      </c>
      <c r="N123" s="15" t="s">
        <v>171</v>
      </c>
      <c r="O123" s="16" t="s">
        <v>171</v>
      </c>
      <c r="P123" s="15" t="s">
        <v>171</v>
      </c>
      <c r="Q123" s="16" t="s">
        <v>171</v>
      </c>
      <c r="R123" s="15"/>
      <c r="S123" s="16"/>
      <c r="T123" s="15"/>
      <c r="U123" s="16"/>
      <c r="V123" s="15"/>
    </row>
    <row r="124" spans="1:22" ht="40.35" customHeight="1" x14ac:dyDescent="0.2">
      <c r="A124" s="61">
        <f t="shared" si="19"/>
        <v>19</v>
      </c>
      <c r="B124" s="11" t="s">
        <v>154</v>
      </c>
      <c r="C124" s="48">
        <f>C123+0.01</f>
        <v>19.020000000000003</v>
      </c>
      <c r="D124" s="55" t="s">
        <v>4</v>
      </c>
      <c r="E124" s="63" t="s">
        <v>295</v>
      </c>
      <c r="F124" s="49" t="s">
        <v>302</v>
      </c>
      <c r="G124" s="11" t="s">
        <v>208</v>
      </c>
      <c r="H124" s="55">
        <v>2</v>
      </c>
      <c r="I124" s="55" t="s">
        <v>35</v>
      </c>
      <c r="J124" s="54" t="s">
        <v>265</v>
      </c>
      <c r="K124" s="11" t="s">
        <v>94</v>
      </c>
      <c r="L124" s="96" t="s">
        <v>94</v>
      </c>
      <c r="M124" s="96" t="s">
        <v>94</v>
      </c>
      <c r="N124" s="15" t="s">
        <v>171</v>
      </c>
      <c r="O124" s="16" t="s">
        <v>171</v>
      </c>
      <c r="P124" s="15" t="s">
        <v>171</v>
      </c>
      <c r="Q124" s="16" t="s">
        <v>171</v>
      </c>
      <c r="R124" s="15"/>
      <c r="S124" s="16"/>
      <c r="T124" s="15"/>
      <c r="U124" s="16"/>
      <c r="V124" s="15"/>
    </row>
    <row r="125" spans="1:22" ht="40.35" customHeight="1" x14ac:dyDescent="0.2">
      <c r="A125" s="61">
        <f t="shared" si="19"/>
        <v>19</v>
      </c>
      <c r="B125" s="11" t="s">
        <v>154</v>
      </c>
      <c r="C125" s="48">
        <f t="shared" ref="C125:C130" si="20">C124+0.01</f>
        <v>19.030000000000005</v>
      </c>
      <c r="D125" s="55" t="s">
        <v>4</v>
      </c>
      <c r="E125" s="63" t="s">
        <v>265</v>
      </c>
      <c r="F125" s="54" t="s">
        <v>265</v>
      </c>
      <c r="G125" s="11" t="s">
        <v>156</v>
      </c>
      <c r="H125" s="55">
        <v>2</v>
      </c>
      <c r="I125" s="55" t="s">
        <v>35</v>
      </c>
      <c r="J125" s="54" t="s">
        <v>265</v>
      </c>
      <c r="K125" s="11" t="s">
        <v>94</v>
      </c>
      <c r="L125" s="96" t="s">
        <v>94</v>
      </c>
      <c r="M125" s="96" t="s">
        <v>94</v>
      </c>
      <c r="N125" s="15" t="s">
        <v>171</v>
      </c>
      <c r="O125" s="16" t="s">
        <v>171</v>
      </c>
      <c r="P125" s="15" t="s">
        <v>171</v>
      </c>
      <c r="Q125" s="16" t="s">
        <v>171</v>
      </c>
      <c r="R125" s="15"/>
      <c r="S125" s="16"/>
      <c r="T125" s="15"/>
      <c r="U125" s="16"/>
      <c r="V125" s="15"/>
    </row>
    <row r="126" spans="1:22" ht="40.35" customHeight="1" x14ac:dyDescent="0.2">
      <c r="A126" s="61">
        <f t="shared" si="19"/>
        <v>19</v>
      </c>
      <c r="B126" s="11" t="s">
        <v>154</v>
      </c>
      <c r="C126" s="48">
        <f t="shared" si="20"/>
        <v>19.040000000000006</v>
      </c>
      <c r="D126" s="55" t="s">
        <v>4</v>
      </c>
      <c r="E126" s="63" t="s">
        <v>265</v>
      </c>
      <c r="F126" s="54" t="s">
        <v>265</v>
      </c>
      <c r="G126" s="11" t="s">
        <v>155</v>
      </c>
      <c r="H126" s="55">
        <v>2</v>
      </c>
      <c r="I126" s="55" t="s">
        <v>35</v>
      </c>
      <c r="J126" s="54" t="s">
        <v>265</v>
      </c>
      <c r="K126" s="11" t="s">
        <v>94</v>
      </c>
      <c r="L126" s="96" t="s">
        <v>94</v>
      </c>
      <c r="M126" s="96" t="s">
        <v>94</v>
      </c>
      <c r="N126" s="15" t="s">
        <v>171</v>
      </c>
      <c r="O126" s="16" t="s">
        <v>171</v>
      </c>
      <c r="P126" s="15" t="s">
        <v>171</v>
      </c>
      <c r="Q126" s="16" t="s">
        <v>171</v>
      </c>
      <c r="R126" s="15"/>
      <c r="S126" s="16"/>
      <c r="T126" s="15"/>
      <c r="U126" s="16"/>
      <c r="V126" s="15"/>
    </row>
    <row r="127" spans="1:22" ht="38.25" customHeight="1" x14ac:dyDescent="0.2">
      <c r="A127" s="61">
        <f t="shared" si="19"/>
        <v>19</v>
      </c>
      <c r="B127" s="11" t="s">
        <v>154</v>
      </c>
      <c r="C127" s="48">
        <f t="shared" si="20"/>
        <v>19.050000000000008</v>
      </c>
      <c r="D127" s="55" t="s">
        <v>4</v>
      </c>
      <c r="E127" s="63" t="s">
        <v>265</v>
      </c>
      <c r="F127" s="54" t="s">
        <v>265</v>
      </c>
      <c r="G127" s="11" t="s">
        <v>205</v>
      </c>
      <c r="H127" s="55">
        <v>2</v>
      </c>
      <c r="I127" s="55" t="s">
        <v>35</v>
      </c>
      <c r="J127" s="54" t="s">
        <v>265</v>
      </c>
      <c r="K127" s="11" t="s">
        <v>94</v>
      </c>
      <c r="L127" s="96" t="s">
        <v>94</v>
      </c>
      <c r="M127" s="96" t="s">
        <v>94</v>
      </c>
      <c r="N127" s="15" t="s">
        <v>171</v>
      </c>
      <c r="O127" s="16" t="s">
        <v>171</v>
      </c>
      <c r="P127" s="15" t="s">
        <v>171</v>
      </c>
      <c r="Q127" s="16" t="s">
        <v>171</v>
      </c>
      <c r="R127" s="15"/>
      <c r="S127" s="16"/>
      <c r="T127" s="15"/>
      <c r="U127" s="16"/>
      <c r="V127" s="15"/>
    </row>
    <row r="128" spans="1:22" ht="25.5" x14ac:dyDescent="0.2">
      <c r="A128" s="61">
        <f t="shared" si="19"/>
        <v>19</v>
      </c>
      <c r="B128" s="11" t="s">
        <v>154</v>
      </c>
      <c r="C128" s="48">
        <f t="shared" si="20"/>
        <v>19.060000000000009</v>
      </c>
      <c r="D128" s="55" t="s">
        <v>4</v>
      </c>
      <c r="E128" s="63" t="s">
        <v>265</v>
      </c>
      <c r="F128" s="54" t="s">
        <v>265</v>
      </c>
      <c r="G128" s="11" t="s">
        <v>206</v>
      </c>
      <c r="H128" s="55">
        <v>2</v>
      </c>
      <c r="I128" s="55" t="s">
        <v>35</v>
      </c>
      <c r="J128" s="54" t="s">
        <v>265</v>
      </c>
      <c r="K128" s="11"/>
      <c r="L128" s="96"/>
      <c r="M128" s="96"/>
      <c r="N128" s="15" t="s">
        <v>171</v>
      </c>
      <c r="O128" s="16" t="s">
        <v>171</v>
      </c>
      <c r="P128" s="15" t="s">
        <v>171</v>
      </c>
      <c r="Q128" s="16" t="s">
        <v>171</v>
      </c>
      <c r="R128" s="15"/>
      <c r="S128" s="16"/>
      <c r="T128" s="15"/>
      <c r="U128" s="16"/>
      <c r="V128" s="15"/>
    </row>
    <row r="129" spans="1:22" ht="40.35" customHeight="1" x14ac:dyDescent="0.2">
      <c r="A129" s="61">
        <f t="shared" si="19"/>
        <v>19</v>
      </c>
      <c r="B129" s="11" t="s">
        <v>154</v>
      </c>
      <c r="C129" s="48">
        <f t="shared" si="20"/>
        <v>19.070000000000011</v>
      </c>
      <c r="D129" s="55" t="s">
        <v>4</v>
      </c>
      <c r="E129" s="63" t="s">
        <v>265</v>
      </c>
      <c r="F129" s="54" t="s">
        <v>265</v>
      </c>
      <c r="G129" s="11" t="s">
        <v>157</v>
      </c>
      <c r="H129" s="55">
        <v>2</v>
      </c>
      <c r="I129" s="55" t="s">
        <v>35</v>
      </c>
      <c r="J129" s="54" t="s">
        <v>265</v>
      </c>
      <c r="K129" s="11"/>
      <c r="L129" s="96"/>
      <c r="M129" s="96"/>
      <c r="N129" s="15" t="s">
        <v>171</v>
      </c>
      <c r="O129" s="16" t="s">
        <v>171</v>
      </c>
      <c r="P129" s="15" t="s">
        <v>171</v>
      </c>
      <c r="Q129" s="16" t="s">
        <v>171</v>
      </c>
      <c r="R129" s="15"/>
      <c r="S129" s="16"/>
      <c r="T129" s="15"/>
      <c r="U129" s="16"/>
      <c r="V129" s="15"/>
    </row>
    <row r="130" spans="1:22" ht="40.35" customHeight="1" x14ac:dyDescent="0.2">
      <c r="A130" s="61">
        <f t="shared" si="19"/>
        <v>19</v>
      </c>
      <c r="B130" s="11" t="s">
        <v>154</v>
      </c>
      <c r="C130" s="48">
        <f t="shared" si="20"/>
        <v>19.080000000000013</v>
      </c>
      <c r="D130" s="55" t="s">
        <v>4</v>
      </c>
      <c r="E130" s="63" t="s">
        <v>265</v>
      </c>
      <c r="F130" s="54" t="s">
        <v>265</v>
      </c>
      <c r="G130" s="11" t="s">
        <v>352</v>
      </c>
      <c r="H130" s="55">
        <v>2</v>
      </c>
      <c r="I130" s="55" t="s">
        <v>35</v>
      </c>
      <c r="J130" s="54" t="s">
        <v>265</v>
      </c>
      <c r="K130" s="11"/>
      <c r="L130" s="96"/>
      <c r="M130" s="96"/>
      <c r="N130" s="15" t="s">
        <v>171</v>
      </c>
      <c r="O130" s="16" t="s">
        <v>171</v>
      </c>
      <c r="P130" s="15" t="s">
        <v>171</v>
      </c>
      <c r="Q130" s="16" t="s">
        <v>171</v>
      </c>
      <c r="R130" s="15"/>
      <c r="S130" s="16"/>
      <c r="T130" s="15"/>
      <c r="U130" s="16"/>
      <c r="V130" s="15"/>
    </row>
    <row r="131" spans="1:22" ht="40.35" customHeight="1" x14ac:dyDescent="0.2">
      <c r="A131" s="61">
        <f>A123+1</f>
        <v>20</v>
      </c>
      <c r="B131" s="11" t="s">
        <v>122</v>
      </c>
      <c r="C131" s="48">
        <f>A131+0.01</f>
        <v>20.010000000000002</v>
      </c>
      <c r="D131" s="55" t="s">
        <v>4</v>
      </c>
      <c r="E131" s="63" t="s">
        <v>265</v>
      </c>
      <c r="F131" s="54" t="s">
        <v>265</v>
      </c>
      <c r="G131" s="11" t="s">
        <v>123</v>
      </c>
      <c r="H131" s="55">
        <v>1</v>
      </c>
      <c r="I131" s="55" t="s">
        <v>35</v>
      </c>
      <c r="J131" s="54" t="s">
        <v>265</v>
      </c>
      <c r="K131" s="11"/>
      <c r="L131" s="96"/>
      <c r="M131" s="96"/>
      <c r="N131" s="15" t="s">
        <v>171</v>
      </c>
      <c r="O131" s="16" t="s">
        <v>171</v>
      </c>
      <c r="P131" s="15" t="s">
        <v>171</v>
      </c>
      <c r="Q131" s="16" t="s">
        <v>171</v>
      </c>
      <c r="R131" s="15" t="s">
        <v>171</v>
      </c>
      <c r="S131" s="16" t="s">
        <v>171</v>
      </c>
      <c r="T131" s="15" t="s">
        <v>171</v>
      </c>
      <c r="U131" s="16"/>
      <c r="V131" s="15" t="s">
        <v>171</v>
      </c>
    </row>
    <row r="132" spans="1:22" ht="40.35" customHeight="1" x14ac:dyDescent="0.2">
      <c r="A132" s="61">
        <f>A124+1</f>
        <v>20</v>
      </c>
      <c r="B132" s="11" t="s">
        <v>122</v>
      </c>
      <c r="C132" s="48">
        <f>C131+0.01</f>
        <v>20.020000000000003</v>
      </c>
      <c r="D132" s="55" t="s">
        <v>4</v>
      </c>
      <c r="E132" s="63" t="s">
        <v>265</v>
      </c>
      <c r="F132" s="54" t="s">
        <v>265</v>
      </c>
      <c r="G132" s="11" t="s">
        <v>241</v>
      </c>
      <c r="H132" s="55">
        <v>2</v>
      </c>
      <c r="I132" s="55" t="s">
        <v>35</v>
      </c>
      <c r="J132" s="54" t="s">
        <v>265</v>
      </c>
      <c r="K132" s="11"/>
      <c r="L132" s="96"/>
      <c r="M132" s="96"/>
      <c r="N132" s="15"/>
      <c r="O132" s="16"/>
      <c r="P132" s="15"/>
      <c r="Q132" s="16"/>
      <c r="R132" s="15"/>
      <c r="S132" s="16"/>
      <c r="T132" s="15"/>
      <c r="U132" s="16" t="s">
        <v>171</v>
      </c>
      <c r="V132" s="15"/>
    </row>
    <row r="133" spans="1:22" ht="40.35" customHeight="1" x14ac:dyDescent="0.2">
      <c r="A133" s="61">
        <f>A125+1</f>
        <v>20</v>
      </c>
      <c r="B133" s="11" t="s">
        <v>122</v>
      </c>
      <c r="C133" s="48">
        <f>C131+0.01</f>
        <v>20.020000000000003</v>
      </c>
      <c r="D133" s="55" t="s">
        <v>4</v>
      </c>
      <c r="E133" s="63" t="s">
        <v>265</v>
      </c>
      <c r="F133" s="54" t="s">
        <v>265</v>
      </c>
      <c r="G133" s="11" t="s">
        <v>124</v>
      </c>
      <c r="H133" s="55">
        <v>1</v>
      </c>
      <c r="I133" s="55" t="s">
        <v>35</v>
      </c>
      <c r="J133" s="54" t="s">
        <v>265</v>
      </c>
      <c r="K133" s="11"/>
      <c r="L133" s="96"/>
      <c r="M133" s="96"/>
      <c r="N133" s="15" t="s">
        <v>171</v>
      </c>
      <c r="O133" s="16" t="s">
        <v>171</v>
      </c>
      <c r="P133" s="15" t="s">
        <v>171</v>
      </c>
      <c r="Q133" s="16" t="s">
        <v>171</v>
      </c>
      <c r="R133" s="15" t="s">
        <v>171</v>
      </c>
      <c r="S133" s="16" t="s">
        <v>171</v>
      </c>
      <c r="T133" s="15" t="s">
        <v>171</v>
      </c>
      <c r="U133" s="16" t="s">
        <v>171</v>
      </c>
      <c r="V133" s="15" t="s">
        <v>171</v>
      </c>
    </row>
    <row r="134" spans="1:22" ht="40.35" customHeight="1" x14ac:dyDescent="0.2">
      <c r="A134" s="61">
        <f>A126+1</f>
        <v>20</v>
      </c>
      <c r="B134" s="11" t="s">
        <v>122</v>
      </c>
      <c r="C134" s="48">
        <f>C133+0.01</f>
        <v>20.030000000000005</v>
      </c>
      <c r="D134" s="55" t="s">
        <v>4</v>
      </c>
      <c r="E134" s="63" t="s">
        <v>265</v>
      </c>
      <c r="F134" s="54" t="s">
        <v>265</v>
      </c>
      <c r="G134" s="11" t="s">
        <v>144</v>
      </c>
      <c r="H134" s="55">
        <v>1</v>
      </c>
      <c r="I134" s="55" t="s">
        <v>35</v>
      </c>
      <c r="J134" s="54" t="s">
        <v>265</v>
      </c>
      <c r="K134" s="11"/>
      <c r="L134" s="96"/>
      <c r="M134" s="96"/>
      <c r="N134" s="15" t="s">
        <v>171</v>
      </c>
      <c r="O134" s="16" t="s">
        <v>171</v>
      </c>
      <c r="P134" s="15" t="s">
        <v>171</v>
      </c>
      <c r="Q134" s="16" t="s">
        <v>171</v>
      </c>
      <c r="R134" s="15" t="s">
        <v>94</v>
      </c>
      <c r="S134" s="16" t="s">
        <v>94</v>
      </c>
      <c r="T134" s="15" t="s">
        <v>94</v>
      </c>
      <c r="U134" s="16"/>
      <c r="V134" s="15" t="s">
        <v>171</v>
      </c>
    </row>
    <row r="135" spans="1:22" ht="40.35" customHeight="1" x14ac:dyDescent="0.2">
      <c r="A135" s="61">
        <f>A131+1</f>
        <v>21</v>
      </c>
      <c r="B135" s="11" t="s">
        <v>365</v>
      </c>
      <c r="C135" s="48">
        <f>A135+0.01</f>
        <v>21.01</v>
      </c>
      <c r="D135" s="55" t="s">
        <v>4</v>
      </c>
      <c r="E135" s="63" t="s">
        <v>295</v>
      </c>
      <c r="F135" s="75" t="s">
        <v>267</v>
      </c>
      <c r="G135" s="11" t="s">
        <v>209</v>
      </c>
      <c r="H135" s="55">
        <v>1</v>
      </c>
      <c r="I135" s="55" t="s">
        <v>35</v>
      </c>
      <c r="J135" s="54" t="s">
        <v>265</v>
      </c>
      <c r="K135" s="11"/>
      <c r="L135" s="96"/>
      <c r="M135" s="96"/>
      <c r="N135" s="15" t="s">
        <v>171</v>
      </c>
      <c r="O135" s="16"/>
      <c r="P135" s="15"/>
      <c r="Q135" s="16"/>
      <c r="R135" s="15" t="s">
        <v>171</v>
      </c>
      <c r="S135" s="16" t="s">
        <v>171</v>
      </c>
      <c r="T135" s="15" t="s">
        <v>171</v>
      </c>
      <c r="U135" s="16"/>
      <c r="V135" s="15"/>
    </row>
    <row r="136" spans="1:22" ht="40.35" customHeight="1" x14ac:dyDescent="0.2">
      <c r="A136" s="61">
        <f>A132+1</f>
        <v>21</v>
      </c>
      <c r="B136" s="11" t="s">
        <v>365</v>
      </c>
      <c r="C136" s="48">
        <f>C135+0.01</f>
        <v>21.020000000000003</v>
      </c>
      <c r="D136" s="55" t="s">
        <v>4</v>
      </c>
      <c r="E136" s="63" t="s">
        <v>295</v>
      </c>
      <c r="F136" s="75" t="s">
        <v>267</v>
      </c>
      <c r="G136" s="11" t="s">
        <v>210</v>
      </c>
      <c r="H136" s="55">
        <v>1</v>
      </c>
      <c r="I136" s="55" t="s">
        <v>35</v>
      </c>
      <c r="J136" s="54" t="s">
        <v>265</v>
      </c>
      <c r="K136" s="11"/>
      <c r="L136" s="96"/>
      <c r="M136" s="96"/>
      <c r="N136" s="15" t="s">
        <v>171</v>
      </c>
      <c r="O136" s="16"/>
      <c r="P136" s="15"/>
      <c r="Q136" s="16"/>
      <c r="R136" s="15" t="s">
        <v>171</v>
      </c>
      <c r="S136" s="16" t="s">
        <v>171</v>
      </c>
      <c r="T136" s="15" t="s">
        <v>171</v>
      </c>
      <c r="U136" s="16"/>
      <c r="V136" s="15"/>
    </row>
    <row r="137" spans="1:22" ht="64.5" customHeight="1" x14ac:dyDescent="0.2">
      <c r="A137" s="61">
        <f>A133+1</f>
        <v>21</v>
      </c>
      <c r="B137" s="11" t="s">
        <v>365</v>
      </c>
      <c r="C137" s="48">
        <f t="shared" ref="C137:C142" si="21">C136+0.01</f>
        <v>21.030000000000005</v>
      </c>
      <c r="D137" s="55" t="s">
        <v>4</v>
      </c>
      <c r="E137" s="63" t="s">
        <v>295</v>
      </c>
      <c r="F137" s="75" t="s">
        <v>267</v>
      </c>
      <c r="G137" s="11" t="s">
        <v>239</v>
      </c>
      <c r="H137" s="55">
        <v>1</v>
      </c>
      <c r="I137" s="55" t="s">
        <v>35</v>
      </c>
      <c r="J137" s="54" t="s">
        <v>265</v>
      </c>
      <c r="K137" s="11"/>
      <c r="L137" s="96"/>
      <c r="M137" s="96"/>
      <c r="N137" s="15" t="s">
        <v>171</v>
      </c>
      <c r="O137" s="16"/>
      <c r="P137" s="15"/>
      <c r="Q137" s="16"/>
      <c r="R137" s="15" t="s">
        <v>171</v>
      </c>
      <c r="S137" s="16" t="s">
        <v>171</v>
      </c>
      <c r="T137" s="15" t="s">
        <v>171</v>
      </c>
      <c r="U137" s="16"/>
      <c r="V137" s="15"/>
    </row>
    <row r="138" spans="1:22" ht="89.25" customHeight="1" x14ac:dyDescent="0.2">
      <c r="A138" s="61">
        <f>A134+1</f>
        <v>21</v>
      </c>
      <c r="B138" s="11" t="s">
        <v>365</v>
      </c>
      <c r="C138" s="48">
        <f t="shared" si="21"/>
        <v>21.040000000000006</v>
      </c>
      <c r="D138" s="55" t="s">
        <v>4</v>
      </c>
      <c r="E138" s="63" t="s">
        <v>295</v>
      </c>
      <c r="F138" s="75" t="s">
        <v>267</v>
      </c>
      <c r="G138" s="11" t="s">
        <v>326</v>
      </c>
      <c r="H138" s="55">
        <v>1</v>
      </c>
      <c r="I138" s="55" t="s">
        <v>35</v>
      </c>
      <c r="J138" s="54" t="s">
        <v>265</v>
      </c>
      <c r="K138" s="11"/>
      <c r="L138" s="96"/>
      <c r="M138" s="96"/>
      <c r="N138" s="15" t="s">
        <v>171</v>
      </c>
      <c r="O138" s="16"/>
      <c r="P138" s="15"/>
      <c r="Q138" s="16"/>
      <c r="R138" s="15" t="s">
        <v>171</v>
      </c>
      <c r="S138" s="16" t="s">
        <v>171</v>
      </c>
      <c r="T138" s="15" t="s">
        <v>171</v>
      </c>
      <c r="U138" s="16"/>
      <c r="V138" s="15"/>
    </row>
    <row r="139" spans="1:22" ht="36" customHeight="1" x14ac:dyDescent="0.2">
      <c r="A139" s="61">
        <v>21</v>
      </c>
      <c r="B139" s="11" t="s">
        <v>365</v>
      </c>
      <c r="C139" s="48">
        <f t="shared" si="21"/>
        <v>21.050000000000008</v>
      </c>
      <c r="D139" s="55" t="s">
        <v>4</v>
      </c>
      <c r="E139" s="63" t="s">
        <v>295</v>
      </c>
      <c r="F139" s="75" t="s">
        <v>267</v>
      </c>
      <c r="G139" s="11" t="s">
        <v>303</v>
      </c>
      <c r="H139" s="55">
        <v>1</v>
      </c>
      <c r="I139" s="55" t="s">
        <v>35</v>
      </c>
      <c r="J139" s="54" t="s">
        <v>265</v>
      </c>
      <c r="K139" s="11"/>
      <c r="L139" s="96"/>
      <c r="M139" s="96"/>
      <c r="N139" s="15" t="s">
        <v>171</v>
      </c>
      <c r="O139" s="16"/>
      <c r="P139" s="15"/>
      <c r="Q139" s="16"/>
      <c r="R139" s="15" t="s">
        <v>171</v>
      </c>
      <c r="S139" s="16" t="s">
        <v>171</v>
      </c>
      <c r="T139" s="15" t="s">
        <v>171</v>
      </c>
      <c r="U139" s="16"/>
      <c r="V139" s="15"/>
    </row>
    <row r="140" spans="1:22" ht="63.75" x14ac:dyDescent="0.2">
      <c r="A140" s="61">
        <v>21</v>
      </c>
      <c r="B140" s="11" t="s">
        <v>365</v>
      </c>
      <c r="C140" s="48">
        <f t="shared" si="21"/>
        <v>21.060000000000009</v>
      </c>
      <c r="D140" s="55" t="s">
        <v>4</v>
      </c>
      <c r="E140" s="63" t="s">
        <v>295</v>
      </c>
      <c r="F140" s="75" t="s">
        <v>267</v>
      </c>
      <c r="G140" s="11" t="s">
        <v>304</v>
      </c>
      <c r="H140" s="55">
        <v>1</v>
      </c>
      <c r="I140" s="55" t="s">
        <v>35</v>
      </c>
      <c r="J140" s="54" t="s">
        <v>265</v>
      </c>
      <c r="K140" s="11"/>
      <c r="L140" s="96"/>
      <c r="M140" s="96"/>
      <c r="N140" s="15" t="s">
        <v>171</v>
      </c>
      <c r="O140" s="16"/>
      <c r="P140" s="15"/>
      <c r="Q140" s="16"/>
      <c r="R140" s="15" t="s">
        <v>171</v>
      </c>
      <c r="S140" s="16" t="s">
        <v>171</v>
      </c>
      <c r="T140" s="15" t="s">
        <v>171</v>
      </c>
      <c r="U140" s="16"/>
      <c r="V140" s="15"/>
    </row>
    <row r="141" spans="1:22" ht="37.5" customHeight="1" x14ac:dyDescent="0.2">
      <c r="A141" s="59">
        <v>21</v>
      </c>
      <c r="B141" s="11" t="s">
        <v>365</v>
      </c>
      <c r="C141" s="48">
        <f t="shared" si="21"/>
        <v>21.070000000000011</v>
      </c>
      <c r="D141" s="55" t="s">
        <v>4</v>
      </c>
      <c r="E141" s="63" t="s">
        <v>295</v>
      </c>
      <c r="F141" s="75" t="s">
        <v>267</v>
      </c>
      <c r="G141" s="11" t="s">
        <v>377</v>
      </c>
      <c r="H141" s="55">
        <v>1</v>
      </c>
      <c r="I141" s="55" t="s">
        <v>35</v>
      </c>
      <c r="J141" s="54" t="s">
        <v>265</v>
      </c>
      <c r="K141" s="11"/>
      <c r="L141" s="96"/>
      <c r="M141" s="96"/>
      <c r="N141" s="15" t="s">
        <v>171</v>
      </c>
      <c r="O141" s="16"/>
      <c r="P141" s="15"/>
      <c r="Q141" s="16"/>
      <c r="R141" s="15" t="s">
        <v>171</v>
      </c>
      <c r="S141" s="16" t="s">
        <v>171</v>
      </c>
      <c r="T141" s="15" t="s">
        <v>171</v>
      </c>
      <c r="U141" s="16"/>
      <c r="V141" s="15"/>
    </row>
    <row r="142" spans="1:22" ht="41.25" customHeight="1" x14ac:dyDescent="0.2">
      <c r="A142" s="59">
        <v>21</v>
      </c>
      <c r="B142" s="11" t="s">
        <v>365</v>
      </c>
      <c r="C142" s="48">
        <f t="shared" si="21"/>
        <v>21.080000000000013</v>
      </c>
      <c r="D142" s="55" t="s">
        <v>4</v>
      </c>
      <c r="E142" s="63" t="s">
        <v>295</v>
      </c>
      <c r="F142" s="75" t="s">
        <v>267</v>
      </c>
      <c r="G142" s="11" t="s">
        <v>255</v>
      </c>
      <c r="H142" s="55">
        <v>2</v>
      </c>
      <c r="I142" s="55" t="s">
        <v>35</v>
      </c>
      <c r="J142" s="54" t="s">
        <v>265</v>
      </c>
      <c r="K142" s="11"/>
      <c r="L142" s="96"/>
      <c r="M142" s="96"/>
      <c r="N142" s="15" t="s">
        <v>171</v>
      </c>
      <c r="O142" s="16"/>
      <c r="P142" s="15"/>
      <c r="Q142" s="16"/>
      <c r="R142" s="15" t="s">
        <v>171</v>
      </c>
      <c r="S142" s="16" t="s">
        <v>171</v>
      </c>
      <c r="T142" s="15" t="s">
        <v>171</v>
      </c>
      <c r="U142" s="16"/>
      <c r="V142" s="15"/>
    </row>
    <row r="143" spans="1:22" s="36" customFormat="1" ht="40.35" customHeight="1" x14ac:dyDescent="0.2">
      <c r="A143" s="61">
        <f t="shared" ref="A143:A148" si="22">A135+1</f>
        <v>22</v>
      </c>
      <c r="B143" s="11" t="s">
        <v>213</v>
      </c>
      <c r="C143" s="48">
        <f>A143+0.01</f>
        <v>22.01</v>
      </c>
      <c r="D143" s="55" t="s">
        <v>4</v>
      </c>
      <c r="E143" s="63" t="s">
        <v>295</v>
      </c>
      <c r="F143" s="75">
        <v>6.2</v>
      </c>
      <c r="G143" s="11" t="s">
        <v>214</v>
      </c>
      <c r="H143" s="55">
        <v>2</v>
      </c>
      <c r="I143" s="55" t="s">
        <v>35</v>
      </c>
      <c r="J143" s="54" t="s">
        <v>265</v>
      </c>
      <c r="K143" s="11"/>
      <c r="L143" s="96"/>
      <c r="M143" s="96"/>
      <c r="N143" s="15" t="s">
        <v>171</v>
      </c>
      <c r="O143" s="16"/>
      <c r="P143" s="15"/>
      <c r="Q143" s="16"/>
      <c r="R143" s="15" t="s">
        <v>171</v>
      </c>
      <c r="S143" s="16" t="s">
        <v>171</v>
      </c>
      <c r="T143" s="15" t="s">
        <v>171</v>
      </c>
      <c r="U143" s="16"/>
      <c r="V143" s="15"/>
    </row>
    <row r="144" spans="1:22" s="36" customFormat="1" ht="40.35" customHeight="1" x14ac:dyDescent="0.2">
      <c r="A144" s="61">
        <f t="shared" si="22"/>
        <v>22</v>
      </c>
      <c r="B144" s="11" t="s">
        <v>213</v>
      </c>
      <c r="C144" s="48">
        <f t="shared" ref="C144:C148" si="23">C143+0.01</f>
        <v>22.020000000000003</v>
      </c>
      <c r="D144" s="55" t="s">
        <v>4</v>
      </c>
      <c r="E144" s="63" t="s">
        <v>295</v>
      </c>
      <c r="F144" s="75">
        <v>6.2</v>
      </c>
      <c r="G144" s="11" t="s">
        <v>305</v>
      </c>
      <c r="H144" s="55">
        <v>2</v>
      </c>
      <c r="I144" s="55" t="s">
        <v>35</v>
      </c>
      <c r="J144" s="54" t="s">
        <v>265</v>
      </c>
      <c r="K144" s="11"/>
      <c r="L144" s="96"/>
      <c r="M144" s="96"/>
      <c r="N144" s="15" t="s">
        <v>171</v>
      </c>
      <c r="O144" s="16"/>
      <c r="P144" s="15"/>
      <c r="Q144" s="16"/>
      <c r="R144" s="15" t="s">
        <v>171</v>
      </c>
      <c r="S144" s="16" t="s">
        <v>171</v>
      </c>
      <c r="T144" s="15" t="s">
        <v>171</v>
      </c>
      <c r="U144" s="16"/>
      <c r="V144" s="15"/>
    </row>
    <row r="145" spans="1:22" s="36" customFormat="1" ht="40.35" customHeight="1" x14ac:dyDescent="0.2">
      <c r="A145" s="61">
        <f>A137+1</f>
        <v>22</v>
      </c>
      <c r="B145" s="11" t="s">
        <v>213</v>
      </c>
      <c r="C145" s="48">
        <f t="shared" si="23"/>
        <v>22.030000000000005</v>
      </c>
      <c r="D145" s="55" t="s">
        <v>4</v>
      </c>
      <c r="E145" s="63" t="s">
        <v>295</v>
      </c>
      <c r="F145" s="75">
        <v>6.2</v>
      </c>
      <c r="G145" s="11" t="s">
        <v>256</v>
      </c>
      <c r="H145" s="55">
        <v>2</v>
      </c>
      <c r="I145" s="55" t="s">
        <v>35</v>
      </c>
      <c r="J145" s="54" t="s">
        <v>265</v>
      </c>
      <c r="K145" s="11"/>
      <c r="L145" s="96"/>
      <c r="M145" s="96"/>
      <c r="N145" s="15" t="s">
        <v>171</v>
      </c>
      <c r="O145" s="16"/>
      <c r="P145" s="15"/>
      <c r="Q145" s="16"/>
      <c r="R145" s="15" t="s">
        <v>171</v>
      </c>
      <c r="S145" s="16" t="s">
        <v>171</v>
      </c>
      <c r="T145" s="15" t="s">
        <v>171</v>
      </c>
      <c r="U145" s="16"/>
      <c r="V145" s="15"/>
    </row>
    <row r="146" spans="1:22" s="36" customFormat="1" ht="63.75" x14ac:dyDescent="0.2">
      <c r="A146" s="61">
        <f t="shared" si="22"/>
        <v>22</v>
      </c>
      <c r="B146" s="11" t="s">
        <v>213</v>
      </c>
      <c r="C146" s="48">
        <f t="shared" si="23"/>
        <v>22.040000000000006</v>
      </c>
      <c r="D146" s="55" t="s">
        <v>4</v>
      </c>
      <c r="E146" s="63" t="s">
        <v>295</v>
      </c>
      <c r="F146" s="75">
        <v>6.2</v>
      </c>
      <c r="G146" s="11" t="s">
        <v>239</v>
      </c>
      <c r="H146" s="55">
        <v>1</v>
      </c>
      <c r="I146" s="55" t="s">
        <v>35</v>
      </c>
      <c r="J146" s="54" t="s">
        <v>265</v>
      </c>
      <c r="K146" s="11"/>
      <c r="L146" s="96"/>
      <c r="M146" s="96"/>
      <c r="N146" s="15" t="s">
        <v>171</v>
      </c>
      <c r="O146" s="16"/>
      <c r="P146" s="15"/>
      <c r="Q146" s="16"/>
      <c r="R146" s="15" t="s">
        <v>171</v>
      </c>
      <c r="S146" s="16" t="s">
        <v>171</v>
      </c>
      <c r="T146" s="15" t="s">
        <v>171</v>
      </c>
      <c r="U146" s="16"/>
      <c r="V146" s="15"/>
    </row>
    <row r="147" spans="1:22" s="36" customFormat="1" ht="40.35" customHeight="1" x14ac:dyDescent="0.2">
      <c r="A147" s="61">
        <f t="shared" si="22"/>
        <v>22</v>
      </c>
      <c r="B147" s="11" t="s">
        <v>213</v>
      </c>
      <c r="C147" s="48">
        <f t="shared" si="23"/>
        <v>22.050000000000008</v>
      </c>
      <c r="D147" s="55" t="s">
        <v>4</v>
      </c>
      <c r="E147" s="63" t="s">
        <v>295</v>
      </c>
      <c r="F147" s="75">
        <v>6.2</v>
      </c>
      <c r="G147" s="11" t="s">
        <v>307</v>
      </c>
      <c r="H147" s="55">
        <v>2</v>
      </c>
      <c r="I147" s="55" t="s">
        <v>35</v>
      </c>
      <c r="J147" s="54" t="s">
        <v>265</v>
      </c>
      <c r="K147" s="11"/>
      <c r="L147" s="96"/>
      <c r="M147" s="96"/>
      <c r="N147" s="15" t="s">
        <v>171</v>
      </c>
      <c r="O147" s="16"/>
      <c r="P147" s="15"/>
      <c r="Q147" s="16"/>
      <c r="R147" s="15" t="s">
        <v>171</v>
      </c>
      <c r="S147" s="16" t="s">
        <v>171</v>
      </c>
      <c r="T147" s="15" t="s">
        <v>171</v>
      </c>
      <c r="U147" s="16"/>
      <c r="V147" s="15"/>
    </row>
    <row r="148" spans="1:22" s="36" customFormat="1" ht="65.25" customHeight="1" x14ac:dyDescent="0.2">
      <c r="A148" s="61">
        <f t="shared" si="22"/>
        <v>22</v>
      </c>
      <c r="B148" s="11" t="s">
        <v>213</v>
      </c>
      <c r="C148" s="48">
        <f t="shared" si="23"/>
        <v>22.060000000000009</v>
      </c>
      <c r="D148" s="55" t="s">
        <v>4</v>
      </c>
      <c r="E148" s="63" t="s">
        <v>295</v>
      </c>
      <c r="F148" s="75">
        <v>6.2</v>
      </c>
      <c r="G148" s="11" t="s">
        <v>306</v>
      </c>
      <c r="H148" s="55">
        <v>2</v>
      </c>
      <c r="I148" s="55" t="s">
        <v>35</v>
      </c>
      <c r="J148" s="54" t="s">
        <v>265</v>
      </c>
      <c r="K148" s="11"/>
      <c r="L148" s="96"/>
      <c r="M148" s="96"/>
      <c r="N148" s="15" t="s">
        <v>171</v>
      </c>
      <c r="O148" s="16"/>
      <c r="P148" s="15"/>
      <c r="Q148" s="16"/>
      <c r="R148" s="15" t="s">
        <v>171</v>
      </c>
      <c r="S148" s="16" t="s">
        <v>171</v>
      </c>
      <c r="T148" s="15" t="s">
        <v>171</v>
      </c>
      <c r="U148" s="16"/>
      <c r="V148" s="15"/>
    </row>
    <row r="149" spans="1:22" s="36" customFormat="1" ht="65.25" customHeight="1" x14ac:dyDescent="0.2">
      <c r="A149" s="61">
        <f>A143+1</f>
        <v>23</v>
      </c>
      <c r="B149" s="11" t="s">
        <v>219</v>
      </c>
      <c r="C149" s="48">
        <f>A149+0.01</f>
        <v>23.01</v>
      </c>
      <c r="D149" s="55" t="s">
        <v>4</v>
      </c>
      <c r="E149" s="63" t="s">
        <v>265</v>
      </c>
      <c r="F149" s="54" t="s">
        <v>265</v>
      </c>
      <c r="G149" s="11" t="s">
        <v>220</v>
      </c>
      <c r="H149" s="55">
        <v>1</v>
      </c>
      <c r="I149" s="55" t="s">
        <v>35</v>
      </c>
      <c r="J149" s="54" t="s">
        <v>265</v>
      </c>
      <c r="K149" s="11"/>
      <c r="L149" s="96"/>
      <c r="M149" s="96"/>
      <c r="N149" s="15" t="s">
        <v>171</v>
      </c>
      <c r="O149" s="16" t="s">
        <v>171</v>
      </c>
      <c r="P149" s="15"/>
      <c r="Q149" s="16"/>
      <c r="R149" s="15"/>
      <c r="S149" s="16"/>
      <c r="T149" s="15" t="s">
        <v>171</v>
      </c>
      <c r="U149" s="16"/>
      <c r="V149" s="15"/>
    </row>
    <row r="150" spans="1:22" s="36" customFormat="1" ht="65.25" customHeight="1" x14ac:dyDescent="0.2">
      <c r="A150" s="61">
        <f>A144+1</f>
        <v>23</v>
      </c>
      <c r="B150" s="11" t="s">
        <v>219</v>
      </c>
      <c r="C150" s="48">
        <f>C149+0.01</f>
        <v>23.020000000000003</v>
      </c>
      <c r="D150" s="55" t="s">
        <v>4</v>
      </c>
      <c r="E150" s="63" t="s">
        <v>371</v>
      </c>
      <c r="F150" s="49" t="s">
        <v>318</v>
      </c>
      <c r="G150" s="11" t="s">
        <v>221</v>
      </c>
      <c r="H150" s="55">
        <v>1</v>
      </c>
      <c r="I150" s="55" t="s">
        <v>35</v>
      </c>
      <c r="J150" s="54" t="s">
        <v>265</v>
      </c>
      <c r="K150" s="11"/>
      <c r="L150" s="96"/>
      <c r="M150" s="96"/>
      <c r="N150" s="15" t="s">
        <v>171</v>
      </c>
      <c r="O150" s="16" t="s">
        <v>171</v>
      </c>
      <c r="P150" s="15" t="s">
        <v>347</v>
      </c>
      <c r="Q150" s="16" t="s">
        <v>347</v>
      </c>
      <c r="R150" s="15"/>
      <c r="S150" s="16"/>
      <c r="T150" s="15" t="s">
        <v>171</v>
      </c>
      <c r="U150" s="16"/>
      <c r="V150" s="15"/>
    </row>
    <row r="151" spans="1:22" s="36" customFormat="1" ht="65.25" customHeight="1" x14ac:dyDescent="0.2">
      <c r="A151" s="61">
        <f>A145+1</f>
        <v>23</v>
      </c>
      <c r="B151" s="11" t="s">
        <v>219</v>
      </c>
      <c r="C151" s="48">
        <f>C150+0.01</f>
        <v>23.030000000000005</v>
      </c>
      <c r="D151" s="55" t="s">
        <v>4</v>
      </c>
      <c r="E151" s="63" t="s">
        <v>265</v>
      </c>
      <c r="F151" s="54" t="s">
        <v>265</v>
      </c>
      <c r="G151" s="11" t="s">
        <v>247</v>
      </c>
      <c r="H151" s="55">
        <v>1</v>
      </c>
      <c r="I151" s="55" t="s">
        <v>35</v>
      </c>
      <c r="J151" s="54" t="s">
        <v>265</v>
      </c>
      <c r="K151" s="11"/>
      <c r="L151" s="96"/>
      <c r="M151" s="96"/>
      <c r="N151" s="15" t="s">
        <v>171</v>
      </c>
      <c r="O151" s="16" t="s">
        <v>171</v>
      </c>
      <c r="P151" s="15"/>
      <c r="Q151" s="16"/>
      <c r="R151" s="15"/>
      <c r="S151" s="16" t="s">
        <v>94</v>
      </c>
      <c r="T151" s="15" t="s">
        <v>246</v>
      </c>
      <c r="U151" s="16"/>
      <c r="V151" s="15"/>
    </row>
    <row r="152" spans="1:22" s="36" customFormat="1" ht="65.25" customHeight="1" x14ac:dyDescent="0.2">
      <c r="A152" s="61">
        <f t="shared" ref="A152:A157" si="24">A147+1</f>
        <v>23</v>
      </c>
      <c r="B152" s="11" t="s">
        <v>219</v>
      </c>
      <c r="C152" s="48">
        <f>C151+0.01</f>
        <v>23.040000000000006</v>
      </c>
      <c r="D152" s="55" t="s">
        <v>4</v>
      </c>
      <c r="E152" s="63" t="s">
        <v>265</v>
      </c>
      <c r="F152" s="54" t="s">
        <v>265</v>
      </c>
      <c r="G152" s="11" t="s">
        <v>222</v>
      </c>
      <c r="H152" s="55">
        <v>1</v>
      </c>
      <c r="I152" s="55" t="s">
        <v>35</v>
      </c>
      <c r="J152" s="54" t="s">
        <v>265</v>
      </c>
      <c r="K152" s="11"/>
      <c r="L152" s="96"/>
      <c r="M152" s="96"/>
      <c r="N152" s="15" t="s">
        <v>171</v>
      </c>
      <c r="O152" s="16" t="s">
        <v>171</v>
      </c>
      <c r="P152" s="15"/>
      <c r="Q152" s="16"/>
      <c r="R152" s="15"/>
      <c r="S152" s="16"/>
      <c r="T152" s="15"/>
      <c r="U152" s="16"/>
      <c r="V152" s="15"/>
    </row>
    <row r="153" spans="1:22" s="36" customFormat="1" ht="65.25" customHeight="1" x14ac:dyDescent="0.2">
      <c r="A153" s="61">
        <f t="shared" si="24"/>
        <v>23</v>
      </c>
      <c r="B153" s="11" t="s">
        <v>219</v>
      </c>
      <c r="C153" s="48">
        <f>C152+0.01</f>
        <v>23.050000000000008</v>
      </c>
      <c r="D153" s="55" t="s">
        <v>4</v>
      </c>
      <c r="E153" s="63" t="s">
        <v>265</v>
      </c>
      <c r="F153" s="54" t="s">
        <v>265</v>
      </c>
      <c r="G153" s="11" t="s">
        <v>223</v>
      </c>
      <c r="H153" s="55">
        <v>1</v>
      </c>
      <c r="I153" s="55" t="s">
        <v>35</v>
      </c>
      <c r="J153" s="54" t="s">
        <v>265</v>
      </c>
      <c r="K153" s="11"/>
      <c r="L153" s="96"/>
      <c r="M153" s="96"/>
      <c r="N153" s="15" t="s">
        <v>171</v>
      </c>
      <c r="O153" s="16" t="s">
        <v>171</v>
      </c>
      <c r="P153" s="15"/>
      <c r="Q153" s="16"/>
      <c r="R153" s="15"/>
      <c r="S153" s="16"/>
      <c r="T153" s="15" t="s">
        <v>171</v>
      </c>
      <c r="U153" s="16"/>
      <c r="V153" s="15"/>
    </row>
    <row r="154" spans="1:22" s="36" customFormat="1" ht="65.25" customHeight="1" x14ac:dyDescent="0.2">
      <c r="A154" s="61">
        <f t="shared" si="24"/>
        <v>24</v>
      </c>
      <c r="B154" s="11" t="s">
        <v>229</v>
      </c>
      <c r="C154" s="48">
        <f>A154+0.01</f>
        <v>24.01</v>
      </c>
      <c r="D154" s="55" t="s">
        <v>4</v>
      </c>
      <c r="E154" s="63" t="s">
        <v>265</v>
      </c>
      <c r="F154" s="54" t="s">
        <v>265</v>
      </c>
      <c r="G154" s="11" t="s">
        <v>220</v>
      </c>
      <c r="H154" s="55">
        <v>1</v>
      </c>
      <c r="I154" s="55" t="s">
        <v>35</v>
      </c>
      <c r="J154" s="54" t="s">
        <v>265</v>
      </c>
      <c r="K154" s="11"/>
      <c r="L154" s="96"/>
      <c r="M154" s="96"/>
      <c r="N154" s="15" t="s">
        <v>171</v>
      </c>
      <c r="O154" s="16"/>
      <c r="P154" s="15"/>
      <c r="Q154" s="16"/>
      <c r="R154" s="15"/>
      <c r="S154" s="16" t="s">
        <v>171</v>
      </c>
      <c r="T154" s="15"/>
      <c r="U154" s="16"/>
      <c r="V154" s="15" t="s">
        <v>171</v>
      </c>
    </row>
    <row r="155" spans="1:22" s="36" customFormat="1" ht="65.25" customHeight="1" x14ac:dyDescent="0.2">
      <c r="A155" s="61">
        <f t="shared" si="24"/>
        <v>24</v>
      </c>
      <c r="B155" s="11" t="s">
        <v>229</v>
      </c>
      <c r="C155" s="48">
        <f>C154+0.01</f>
        <v>24.020000000000003</v>
      </c>
      <c r="D155" s="55" t="s">
        <v>4</v>
      </c>
      <c r="E155" s="63" t="s">
        <v>265</v>
      </c>
      <c r="F155" s="54" t="s">
        <v>265</v>
      </c>
      <c r="G155" s="11" t="s">
        <v>224</v>
      </c>
      <c r="H155" s="55">
        <v>1</v>
      </c>
      <c r="I155" s="55" t="s">
        <v>35</v>
      </c>
      <c r="J155" s="54" t="s">
        <v>265</v>
      </c>
      <c r="K155" s="11"/>
      <c r="L155" s="96"/>
      <c r="M155" s="96"/>
      <c r="N155" s="15" t="s">
        <v>171</v>
      </c>
      <c r="O155" s="16"/>
      <c r="P155" s="15"/>
      <c r="Q155" s="16"/>
      <c r="R155" s="15"/>
      <c r="S155" s="16" t="s">
        <v>171</v>
      </c>
      <c r="T155" s="15" t="s">
        <v>94</v>
      </c>
      <c r="U155" s="16"/>
      <c r="V155" s="15" t="s">
        <v>171</v>
      </c>
    </row>
    <row r="156" spans="1:22" s="36" customFormat="1" ht="65.25" customHeight="1" x14ac:dyDescent="0.2">
      <c r="A156" s="61">
        <f t="shared" si="24"/>
        <v>24</v>
      </c>
      <c r="B156" s="11" t="s">
        <v>229</v>
      </c>
      <c r="C156" s="48">
        <f>C155+0.01</f>
        <v>24.030000000000005</v>
      </c>
      <c r="D156" s="55" t="s">
        <v>4</v>
      </c>
      <c r="E156" s="63" t="s">
        <v>265</v>
      </c>
      <c r="F156" s="54" t="s">
        <v>265</v>
      </c>
      <c r="G156" s="11" t="s">
        <v>223</v>
      </c>
      <c r="H156" s="55">
        <v>1</v>
      </c>
      <c r="I156" s="55" t="s">
        <v>35</v>
      </c>
      <c r="J156" s="54" t="s">
        <v>265</v>
      </c>
      <c r="K156" s="11"/>
      <c r="L156" s="96"/>
      <c r="M156" s="96"/>
      <c r="N156" s="15" t="s">
        <v>171</v>
      </c>
      <c r="O156" s="16"/>
      <c r="P156" s="15"/>
      <c r="Q156" s="16"/>
      <c r="R156" s="15"/>
      <c r="S156" s="16" t="s">
        <v>246</v>
      </c>
      <c r="T156" s="15"/>
      <c r="U156" s="16"/>
      <c r="V156" s="15"/>
    </row>
    <row r="157" spans="1:22" s="36" customFormat="1" ht="65.25" customHeight="1" x14ac:dyDescent="0.2">
      <c r="A157" s="61">
        <f t="shared" si="24"/>
        <v>24</v>
      </c>
      <c r="B157" s="11" t="s">
        <v>229</v>
      </c>
      <c r="C157" s="48">
        <f>C156+0.01</f>
        <v>24.040000000000006</v>
      </c>
      <c r="D157" s="55" t="s">
        <v>4</v>
      </c>
      <c r="E157" s="63" t="s">
        <v>265</v>
      </c>
      <c r="F157" s="54" t="s">
        <v>265</v>
      </c>
      <c r="G157" s="11" t="s">
        <v>319</v>
      </c>
      <c r="H157" s="55">
        <v>2</v>
      </c>
      <c r="I157" s="55" t="s">
        <v>35</v>
      </c>
      <c r="J157" s="54" t="s">
        <v>265</v>
      </c>
      <c r="K157" s="11"/>
      <c r="L157" s="96"/>
      <c r="M157" s="96"/>
      <c r="N157" s="15" t="s">
        <v>171</v>
      </c>
      <c r="O157" s="16"/>
      <c r="P157" s="15"/>
      <c r="Q157" s="16"/>
      <c r="R157" s="15"/>
      <c r="S157" s="16" t="s">
        <v>171</v>
      </c>
      <c r="T157" s="15"/>
      <c r="U157" s="16"/>
      <c r="V157" s="15"/>
    </row>
    <row r="158" spans="1:22" s="36" customFormat="1" ht="65.25" customHeight="1" x14ac:dyDescent="0.2">
      <c r="A158" s="61">
        <v>25</v>
      </c>
      <c r="B158" s="11" t="s">
        <v>349</v>
      </c>
      <c r="C158" s="48">
        <f>A158+0.01</f>
        <v>25.01</v>
      </c>
      <c r="D158" s="55" t="s">
        <v>4</v>
      </c>
      <c r="E158" s="63"/>
      <c r="F158" s="54"/>
      <c r="G158" s="11" t="s">
        <v>356</v>
      </c>
      <c r="H158" s="55">
        <v>2</v>
      </c>
      <c r="I158" s="55" t="s">
        <v>35</v>
      </c>
      <c r="J158" s="54" t="s">
        <v>265</v>
      </c>
      <c r="K158" s="11"/>
      <c r="L158" s="96"/>
      <c r="M158" s="96"/>
      <c r="N158" s="15"/>
      <c r="O158" s="16"/>
      <c r="P158" s="15"/>
      <c r="Q158" s="16"/>
      <c r="R158" s="15"/>
      <c r="S158" s="16"/>
      <c r="T158" s="15"/>
      <c r="U158" s="16"/>
      <c r="V158" s="15"/>
    </row>
    <row r="159" spans="1:22" s="36" customFormat="1" ht="65.25" customHeight="1" x14ac:dyDescent="0.2">
      <c r="A159" s="61">
        <v>25</v>
      </c>
      <c r="B159" s="11" t="s">
        <v>349</v>
      </c>
      <c r="C159" s="48">
        <f>C158+0.01</f>
        <v>25.020000000000003</v>
      </c>
      <c r="D159" s="55" t="s">
        <v>4</v>
      </c>
      <c r="E159" s="63"/>
      <c r="F159" s="54"/>
      <c r="G159" s="11" t="s">
        <v>357</v>
      </c>
      <c r="H159" s="55">
        <v>2</v>
      </c>
      <c r="I159" s="55" t="s">
        <v>35</v>
      </c>
      <c r="J159" s="54" t="s">
        <v>265</v>
      </c>
      <c r="K159" s="11"/>
      <c r="L159" s="96"/>
      <c r="M159" s="96"/>
      <c r="N159" s="15"/>
      <c r="O159" s="16"/>
      <c r="P159" s="15"/>
      <c r="Q159" s="16"/>
      <c r="R159" s="15"/>
      <c r="S159" s="16"/>
      <c r="T159" s="15"/>
      <c r="U159" s="16"/>
      <c r="V159" s="15"/>
    </row>
    <row r="160" spans="1:22" s="36" customFormat="1" ht="65.25" customHeight="1" x14ac:dyDescent="0.2">
      <c r="A160" s="61">
        <v>25</v>
      </c>
      <c r="B160" s="11" t="s">
        <v>349</v>
      </c>
      <c r="C160" s="48">
        <f>C159+0.01</f>
        <v>25.030000000000005</v>
      </c>
      <c r="D160" s="55" t="s">
        <v>4</v>
      </c>
      <c r="E160" s="63"/>
      <c r="F160" s="54"/>
      <c r="G160" s="11" t="s">
        <v>358</v>
      </c>
      <c r="H160" s="55">
        <v>2</v>
      </c>
      <c r="I160" s="55" t="s">
        <v>35</v>
      </c>
      <c r="J160" s="54" t="s">
        <v>265</v>
      </c>
      <c r="K160" s="11"/>
      <c r="L160" s="96"/>
      <c r="M160" s="96"/>
      <c r="N160" s="15"/>
      <c r="O160" s="16"/>
      <c r="P160" s="15"/>
      <c r="Q160" s="16"/>
      <c r="R160" s="15"/>
      <c r="S160" s="16"/>
      <c r="T160" s="15"/>
      <c r="U160" s="16"/>
      <c r="V160" s="15"/>
    </row>
    <row r="161" spans="1:22" s="36" customFormat="1" ht="65.25" customHeight="1" x14ac:dyDescent="0.2">
      <c r="A161" s="61">
        <v>25</v>
      </c>
      <c r="B161" s="11" t="s">
        <v>349</v>
      </c>
      <c r="C161" s="48">
        <f>C160+0.01</f>
        <v>25.040000000000006</v>
      </c>
      <c r="D161" s="55" t="s">
        <v>4</v>
      </c>
      <c r="E161" s="63"/>
      <c r="F161" s="54"/>
      <c r="G161" s="11" t="s">
        <v>359</v>
      </c>
      <c r="H161" s="55">
        <v>3</v>
      </c>
      <c r="I161" s="55" t="s">
        <v>35</v>
      </c>
      <c r="J161" s="54" t="s">
        <v>265</v>
      </c>
      <c r="K161" s="11"/>
      <c r="L161" s="96"/>
      <c r="M161" s="96"/>
      <c r="N161" s="15"/>
      <c r="O161" s="16"/>
      <c r="P161" s="15"/>
      <c r="Q161" s="16"/>
      <c r="R161" s="15"/>
      <c r="S161" s="16"/>
      <c r="T161" s="15"/>
      <c r="U161" s="16"/>
      <c r="V161" s="15"/>
    </row>
    <row r="162" spans="1:22" s="36" customFormat="1" ht="65.25" customHeight="1" x14ac:dyDescent="0.2">
      <c r="A162" s="61">
        <v>26</v>
      </c>
      <c r="B162" s="11" t="s">
        <v>360</v>
      </c>
      <c r="C162" s="48">
        <f>A162+0.01</f>
        <v>26.01</v>
      </c>
      <c r="D162" s="55" t="s">
        <v>4</v>
      </c>
      <c r="E162" s="63"/>
      <c r="F162" s="54"/>
      <c r="G162" s="11" t="s">
        <v>361</v>
      </c>
      <c r="H162" s="55">
        <v>2</v>
      </c>
      <c r="I162" s="55" t="s">
        <v>35</v>
      </c>
      <c r="J162" s="54" t="s">
        <v>265</v>
      </c>
      <c r="K162" s="11"/>
      <c r="L162" s="96"/>
      <c r="M162" s="96"/>
      <c r="N162" s="15" t="s">
        <v>171</v>
      </c>
      <c r="O162" s="16" t="s">
        <v>171</v>
      </c>
      <c r="P162" s="15" t="s">
        <v>171</v>
      </c>
      <c r="Q162" s="16" t="s">
        <v>171</v>
      </c>
      <c r="R162" s="15" t="s">
        <v>171</v>
      </c>
      <c r="S162" s="16" t="s">
        <v>171</v>
      </c>
      <c r="T162" s="15" t="s">
        <v>171</v>
      </c>
      <c r="U162" s="16"/>
      <c r="V162" s="15"/>
    </row>
    <row r="163" spans="1:22" s="36" customFormat="1" ht="65.25" customHeight="1" x14ac:dyDescent="0.2">
      <c r="A163" s="61">
        <v>26</v>
      </c>
      <c r="B163" s="11" t="s">
        <v>360</v>
      </c>
      <c r="C163" s="48">
        <f>C162+0.01</f>
        <v>26.020000000000003</v>
      </c>
      <c r="D163" s="55" t="s">
        <v>4</v>
      </c>
      <c r="E163" s="63"/>
      <c r="F163" s="54"/>
      <c r="G163" s="11" t="s">
        <v>359</v>
      </c>
      <c r="H163" s="55">
        <v>2</v>
      </c>
      <c r="I163" s="55" t="s">
        <v>35</v>
      </c>
      <c r="J163" s="54" t="s">
        <v>265</v>
      </c>
      <c r="K163" s="11"/>
      <c r="L163" s="96"/>
      <c r="M163" s="96"/>
      <c r="N163" s="15" t="s">
        <v>171</v>
      </c>
      <c r="O163" s="16" t="s">
        <v>171</v>
      </c>
      <c r="P163" s="15" t="s">
        <v>171</v>
      </c>
      <c r="Q163" s="16" t="s">
        <v>171</v>
      </c>
      <c r="R163" s="15" t="s">
        <v>171</v>
      </c>
      <c r="S163" s="16" t="s">
        <v>171</v>
      </c>
      <c r="T163" s="15" t="s">
        <v>171</v>
      </c>
      <c r="U163" s="16"/>
      <c r="V163" s="15"/>
    </row>
    <row r="164" spans="1:22" s="36" customFormat="1" ht="65.25" customHeight="1" x14ac:dyDescent="0.2">
      <c r="A164" s="61">
        <v>26</v>
      </c>
      <c r="B164" s="11" t="s">
        <v>360</v>
      </c>
      <c r="C164" s="48">
        <f>C163+0.01</f>
        <v>26.030000000000005</v>
      </c>
      <c r="D164" s="55" t="s">
        <v>4</v>
      </c>
      <c r="E164" s="63"/>
      <c r="F164" s="54"/>
      <c r="G164" s="11" t="s">
        <v>363</v>
      </c>
      <c r="H164" s="55">
        <v>2</v>
      </c>
      <c r="I164" s="55" t="s">
        <v>35</v>
      </c>
      <c r="J164" s="54" t="s">
        <v>265</v>
      </c>
      <c r="K164" s="11"/>
      <c r="L164" s="96"/>
      <c r="M164" s="96"/>
      <c r="N164" s="15" t="s">
        <v>171</v>
      </c>
      <c r="O164" s="16" t="s">
        <v>171</v>
      </c>
      <c r="P164" s="15" t="s">
        <v>171</v>
      </c>
      <c r="Q164" s="16" t="s">
        <v>171</v>
      </c>
      <c r="R164" s="15" t="s">
        <v>171</v>
      </c>
      <c r="S164" s="16" t="s">
        <v>171</v>
      </c>
      <c r="T164" s="15" t="s">
        <v>171</v>
      </c>
      <c r="U164" s="16"/>
      <c r="V164" s="15"/>
    </row>
    <row r="165" spans="1:22" s="36" customFormat="1" ht="36" customHeight="1" x14ac:dyDescent="0.2">
      <c r="A165" s="61">
        <f>A162+1</f>
        <v>27</v>
      </c>
      <c r="B165" s="11" t="s">
        <v>225</v>
      </c>
      <c r="C165" s="48">
        <f>A165+0.01</f>
        <v>27.01</v>
      </c>
      <c r="D165" s="55" t="s">
        <v>4</v>
      </c>
      <c r="E165" s="63" t="s">
        <v>265</v>
      </c>
      <c r="F165" s="54" t="s">
        <v>265</v>
      </c>
      <c r="G165" s="11" t="s">
        <v>14</v>
      </c>
      <c r="H165" s="55">
        <v>1</v>
      </c>
      <c r="I165" s="55" t="s">
        <v>35</v>
      </c>
      <c r="J165" s="54" t="s">
        <v>265</v>
      </c>
      <c r="K165" s="11"/>
      <c r="L165" s="96"/>
      <c r="M165" s="96"/>
      <c r="N165" s="15"/>
      <c r="O165" s="16"/>
      <c r="P165" s="15"/>
      <c r="Q165" s="16"/>
      <c r="R165" s="15"/>
      <c r="S165" s="16"/>
      <c r="T165" s="15"/>
      <c r="U165" s="16" t="s">
        <v>171</v>
      </c>
      <c r="V165" s="15"/>
    </row>
    <row r="166" spans="1:22" s="36" customFormat="1" ht="36" customHeight="1" x14ac:dyDescent="0.2">
      <c r="A166" s="61">
        <f>A163+1</f>
        <v>27</v>
      </c>
      <c r="B166" s="11" t="s">
        <v>225</v>
      </c>
      <c r="C166" s="48">
        <f t="shared" ref="C166:C171" si="25">C165+0.01</f>
        <v>27.020000000000003</v>
      </c>
      <c r="D166" s="55" t="s">
        <v>4</v>
      </c>
      <c r="E166" s="63" t="s">
        <v>265</v>
      </c>
      <c r="F166" s="54" t="s">
        <v>265</v>
      </c>
      <c r="G166" s="11" t="s">
        <v>226</v>
      </c>
      <c r="H166" s="55">
        <v>2</v>
      </c>
      <c r="I166" s="55" t="s">
        <v>35</v>
      </c>
      <c r="J166" s="54" t="s">
        <v>265</v>
      </c>
      <c r="K166" s="11"/>
      <c r="L166" s="96"/>
      <c r="M166" s="96"/>
      <c r="N166" s="15"/>
      <c r="O166" s="16"/>
      <c r="P166" s="15"/>
      <c r="Q166" s="16"/>
      <c r="R166" s="15"/>
      <c r="S166" s="16"/>
      <c r="T166" s="15"/>
      <c r="U166" s="16" t="s">
        <v>171</v>
      </c>
      <c r="V166" s="15"/>
    </row>
    <row r="167" spans="1:22" s="36" customFormat="1" ht="36" customHeight="1" x14ac:dyDescent="0.2">
      <c r="A167" s="61">
        <f t="shared" ref="A167:A171" si="26">A164+1</f>
        <v>27</v>
      </c>
      <c r="B167" s="11" t="s">
        <v>225</v>
      </c>
      <c r="C167" s="48">
        <f t="shared" si="25"/>
        <v>27.030000000000005</v>
      </c>
      <c r="D167" s="55" t="s">
        <v>4</v>
      </c>
      <c r="E167" s="63" t="s">
        <v>265</v>
      </c>
      <c r="F167" s="54" t="s">
        <v>265</v>
      </c>
      <c r="G167" s="11" t="s">
        <v>227</v>
      </c>
      <c r="H167" s="55">
        <v>2</v>
      </c>
      <c r="I167" s="55" t="s">
        <v>35</v>
      </c>
      <c r="J167" s="54" t="s">
        <v>265</v>
      </c>
      <c r="K167" s="11"/>
      <c r="L167" s="96"/>
      <c r="M167" s="96"/>
      <c r="N167" s="15"/>
      <c r="O167" s="16"/>
      <c r="P167" s="15"/>
      <c r="Q167" s="16"/>
      <c r="R167" s="15"/>
      <c r="S167" s="16"/>
      <c r="T167" s="15"/>
      <c r="U167" s="16" t="s">
        <v>171</v>
      </c>
      <c r="V167" s="15"/>
    </row>
    <row r="168" spans="1:22" s="36" customFormat="1" ht="36" customHeight="1" x14ac:dyDescent="0.2">
      <c r="A168" s="61">
        <f t="shared" si="26"/>
        <v>28</v>
      </c>
      <c r="B168" s="11" t="s">
        <v>225</v>
      </c>
      <c r="C168" s="48">
        <f t="shared" si="25"/>
        <v>27.040000000000006</v>
      </c>
      <c r="D168" s="55" t="s">
        <v>4</v>
      </c>
      <c r="E168" s="63" t="s">
        <v>265</v>
      </c>
      <c r="F168" s="54" t="s">
        <v>265</v>
      </c>
      <c r="G168" s="11" t="s">
        <v>240</v>
      </c>
      <c r="H168" s="55">
        <v>2</v>
      </c>
      <c r="I168" s="55" t="s">
        <v>35</v>
      </c>
      <c r="J168" s="54" t="s">
        <v>265</v>
      </c>
      <c r="K168" s="11"/>
      <c r="L168" s="96"/>
      <c r="M168" s="96"/>
      <c r="N168" s="15"/>
      <c r="O168" s="16"/>
      <c r="P168" s="15"/>
      <c r="Q168" s="16"/>
      <c r="R168" s="15"/>
      <c r="S168" s="16"/>
      <c r="T168" s="15"/>
      <c r="U168" s="16" t="s">
        <v>171</v>
      </c>
      <c r="V168" s="15"/>
    </row>
    <row r="169" spans="1:22" s="36" customFormat="1" ht="36" customHeight="1" x14ac:dyDescent="0.2">
      <c r="A169" s="61">
        <f t="shared" si="26"/>
        <v>28</v>
      </c>
      <c r="B169" s="11" t="s">
        <v>225</v>
      </c>
      <c r="C169" s="48">
        <f t="shared" si="25"/>
        <v>27.050000000000008</v>
      </c>
      <c r="D169" s="55" t="s">
        <v>4</v>
      </c>
      <c r="E169" s="63" t="s">
        <v>265</v>
      </c>
      <c r="F169" s="54" t="s">
        <v>265</v>
      </c>
      <c r="G169" s="11" t="s">
        <v>228</v>
      </c>
      <c r="H169" s="55">
        <v>1</v>
      </c>
      <c r="I169" s="55" t="s">
        <v>35</v>
      </c>
      <c r="J169" s="54" t="s">
        <v>265</v>
      </c>
      <c r="K169" s="11"/>
      <c r="L169" s="96"/>
      <c r="M169" s="96"/>
      <c r="N169" s="15"/>
      <c r="O169" s="16"/>
      <c r="P169" s="15"/>
      <c r="Q169" s="16"/>
      <c r="R169" s="15"/>
      <c r="S169" s="16"/>
      <c r="T169" s="15"/>
      <c r="U169" s="16" t="s">
        <v>171</v>
      </c>
      <c r="V169" s="15"/>
    </row>
    <row r="170" spans="1:22" s="36" customFormat="1" ht="36" customHeight="1" x14ac:dyDescent="0.2">
      <c r="A170" s="61">
        <f t="shared" si="26"/>
        <v>28</v>
      </c>
      <c r="B170" s="11" t="s">
        <v>225</v>
      </c>
      <c r="C170" s="48">
        <f t="shared" si="25"/>
        <v>27.060000000000009</v>
      </c>
      <c r="D170" s="55" t="s">
        <v>4</v>
      </c>
      <c r="E170" s="63" t="s">
        <v>265</v>
      </c>
      <c r="F170" s="54" t="s">
        <v>265</v>
      </c>
      <c r="G170" s="11" t="s">
        <v>320</v>
      </c>
      <c r="H170" s="55">
        <v>1</v>
      </c>
      <c r="I170" s="55" t="s">
        <v>35</v>
      </c>
      <c r="J170" s="54" t="s">
        <v>265</v>
      </c>
      <c r="K170" s="11"/>
      <c r="L170" s="96"/>
      <c r="M170" s="96"/>
      <c r="N170" s="15"/>
      <c r="O170" s="16"/>
      <c r="P170" s="15"/>
      <c r="Q170" s="16"/>
      <c r="R170" s="15"/>
      <c r="S170" s="16"/>
      <c r="T170" s="15"/>
      <c r="U170" s="16" t="s">
        <v>171</v>
      </c>
      <c r="V170" s="15"/>
    </row>
    <row r="171" spans="1:22" s="36" customFormat="1" ht="45" customHeight="1" x14ac:dyDescent="0.2">
      <c r="A171" s="61">
        <f t="shared" si="26"/>
        <v>29</v>
      </c>
      <c r="B171" s="11" t="s">
        <v>225</v>
      </c>
      <c r="C171" s="48">
        <f t="shared" si="25"/>
        <v>27.070000000000011</v>
      </c>
      <c r="D171" s="55" t="s">
        <v>4</v>
      </c>
      <c r="E171" s="63" t="s">
        <v>265</v>
      </c>
      <c r="F171" s="54" t="s">
        <v>265</v>
      </c>
      <c r="G171" s="11" t="s">
        <v>77</v>
      </c>
      <c r="H171" s="55">
        <v>1</v>
      </c>
      <c r="I171" s="55" t="s">
        <v>35</v>
      </c>
      <c r="J171" s="54" t="s">
        <v>265</v>
      </c>
      <c r="K171" s="11"/>
      <c r="L171" s="96"/>
      <c r="M171" s="96"/>
      <c r="N171" s="15"/>
      <c r="O171" s="16"/>
      <c r="P171" s="15"/>
      <c r="Q171" s="16"/>
      <c r="R171" s="15"/>
      <c r="S171" s="16"/>
      <c r="T171" s="15"/>
      <c r="U171" s="16" t="s">
        <v>171</v>
      </c>
      <c r="V171" s="15"/>
    </row>
    <row r="172" spans="1:22" ht="40.35" customHeight="1" x14ac:dyDescent="0.2">
      <c r="A172" s="61">
        <f>A165+1</f>
        <v>28</v>
      </c>
      <c r="B172" s="11" t="s">
        <v>13</v>
      </c>
      <c r="C172" s="48">
        <f>A172+0.01</f>
        <v>28.01</v>
      </c>
      <c r="D172" s="55" t="s">
        <v>4</v>
      </c>
      <c r="E172" s="63" t="s">
        <v>265</v>
      </c>
      <c r="F172" s="49" t="s">
        <v>87</v>
      </c>
      <c r="G172" s="11" t="s">
        <v>321</v>
      </c>
      <c r="H172" s="55">
        <v>2</v>
      </c>
      <c r="I172" s="55" t="s">
        <v>35</v>
      </c>
      <c r="J172" s="54" t="s">
        <v>265</v>
      </c>
      <c r="K172" s="11"/>
      <c r="L172" s="96"/>
      <c r="M172" s="96"/>
      <c r="N172" s="15" t="s">
        <v>171</v>
      </c>
      <c r="O172" s="16" t="s">
        <v>171</v>
      </c>
      <c r="P172" s="15" t="s">
        <v>171</v>
      </c>
      <c r="Q172" s="16" t="s">
        <v>171</v>
      </c>
      <c r="R172" s="15"/>
      <c r="S172" s="16"/>
      <c r="T172" s="15"/>
      <c r="U172" s="16"/>
      <c r="V172" s="15"/>
    </row>
    <row r="173" spans="1:22" ht="40.35" customHeight="1" x14ac:dyDescent="0.2">
      <c r="A173" s="61">
        <f>A167+1</f>
        <v>28</v>
      </c>
      <c r="B173" s="11" t="s">
        <v>13</v>
      </c>
      <c r="C173" s="48">
        <v>26.020000000000003</v>
      </c>
      <c r="D173" s="55" t="s">
        <v>4</v>
      </c>
      <c r="E173" s="63" t="s">
        <v>265</v>
      </c>
      <c r="F173" s="49" t="s">
        <v>87</v>
      </c>
      <c r="G173" s="11" t="s">
        <v>322</v>
      </c>
      <c r="H173" s="55">
        <v>2</v>
      </c>
      <c r="I173" s="55" t="s">
        <v>35</v>
      </c>
      <c r="J173" s="54" t="s">
        <v>265</v>
      </c>
      <c r="K173" s="11"/>
      <c r="L173" s="96"/>
      <c r="M173" s="96"/>
      <c r="N173" s="15"/>
      <c r="O173" s="16"/>
      <c r="P173" s="15"/>
      <c r="Q173" s="16"/>
      <c r="R173" s="15" t="s">
        <v>171</v>
      </c>
      <c r="S173" s="16" t="s">
        <v>171</v>
      </c>
      <c r="T173" s="15" t="s">
        <v>171</v>
      </c>
      <c r="U173" s="16"/>
      <c r="V173" s="15"/>
    </row>
    <row r="174" spans="1:22" ht="40.35" customHeight="1" x14ac:dyDescent="0.2">
      <c r="A174" s="61">
        <f t="shared" ref="A174:A176" si="27">A168+1</f>
        <v>29</v>
      </c>
      <c r="B174" s="11" t="s">
        <v>13</v>
      </c>
      <c r="C174" s="48">
        <v>26.03</v>
      </c>
      <c r="D174" s="55" t="s">
        <v>4</v>
      </c>
      <c r="E174" s="63" t="s">
        <v>265</v>
      </c>
      <c r="F174" s="49" t="s">
        <v>87</v>
      </c>
      <c r="G174" s="11" t="s">
        <v>323</v>
      </c>
      <c r="H174" s="55">
        <v>2</v>
      </c>
      <c r="I174" s="55" t="s">
        <v>35</v>
      </c>
      <c r="J174" s="54" t="s">
        <v>265</v>
      </c>
      <c r="K174" s="11"/>
      <c r="L174" s="96"/>
      <c r="M174" s="96"/>
      <c r="N174" s="15"/>
      <c r="O174" s="16"/>
      <c r="P174" s="15"/>
      <c r="Q174" s="16"/>
      <c r="R174" s="15" t="s">
        <v>171</v>
      </c>
      <c r="S174" s="16" t="s">
        <v>171</v>
      </c>
      <c r="T174" s="15" t="s">
        <v>171</v>
      </c>
      <c r="U174" s="16"/>
      <c r="V174" s="15"/>
    </row>
    <row r="175" spans="1:22" ht="40.35" customHeight="1" x14ac:dyDescent="0.2">
      <c r="A175" s="61">
        <f t="shared" si="27"/>
        <v>29</v>
      </c>
      <c r="B175" s="11" t="s">
        <v>13</v>
      </c>
      <c r="C175" s="48">
        <v>26.040000000000003</v>
      </c>
      <c r="D175" s="55" t="s">
        <v>4</v>
      </c>
      <c r="E175" s="63" t="s">
        <v>265</v>
      </c>
      <c r="F175" s="49" t="s">
        <v>265</v>
      </c>
      <c r="G175" s="11" t="s">
        <v>248</v>
      </c>
      <c r="H175" s="55">
        <v>1</v>
      </c>
      <c r="I175" s="55" t="s">
        <v>35</v>
      </c>
      <c r="J175" s="54" t="s">
        <v>265</v>
      </c>
      <c r="K175" s="11"/>
      <c r="L175" s="96"/>
      <c r="M175" s="96"/>
      <c r="N175" s="15" t="s">
        <v>171</v>
      </c>
      <c r="O175" s="16" t="s">
        <v>171</v>
      </c>
      <c r="P175" s="15" t="s">
        <v>171</v>
      </c>
      <c r="Q175" s="16" t="s">
        <v>171</v>
      </c>
      <c r="R175" s="15"/>
      <c r="S175" s="16"/>
      <c r="T175" s="15"/>
      <c r="U175" s="16"/>
      <c r="V175" s="15"/>
    </row>
    <row r="176" spans="1:22" ht="40.35" customHeight="1" x14ac:dyDescent="0.2">
      <c r="A176" s="61">
        <f t="shared" si="27"/>
        <v>29</v>
      </c>
      <c r="B176" s="11" t="s">
        <v>13</v>
      </c>
      <c r="C176" s="48">
        <v>26.05</v>
      </c>
      <c r="D176" s="55" t="s">
        <v>4</v>
      </c>
      <c r="E176" s="63" t="s">
        <v>371</v>
      </c>
      <c r="F176" s="49" t="s">
        <v>325</v>
      </c>
      <c r="G176" s="11" t="s">
        <v>324</v>
      </c>
      <c r="H176" s="55">
        <v>2</v>
      </c>
      <c r="I176" s="55" t="s">
        <v>35</v>
      </c>
      <c r="J176" s="54" t="s">
        <v>265</v>
      </c>
      <c r="K176" s="11"/>
      <c r="L176" s="96"/>
      <c r="M176" s="96"/>
      <c r="N176" s="15" t="s">
        <v>171</v>
      </c>
      <c r="O176" s="16" t="s">
        <v>171</v>
      </c>
      <c r="P176" s="15" t="s">
        <v>171</v>
      </c>
      <c r="Q176" s="16" t="s">
        <v>171</v>
      </c>
      <c r="R176" s="15"/>
      <c r="S176" s="16" t="s">
        <v>171</v>
      </c>
      <c r="T176" s="15" t="s">
        <v>171</v>
      </c>
      <c r="U176" s="16"/>
      <c r="V176" s="15"/>
    </row>
    <row r="177" spans="1:22" ht="30" customHeight="1" x14ac:dyDescent="0.2">
      <c r="A177" s="61">
        <f>A176+1</f>
        <v>30</v>
      </c>
      <c r="B177" s="11" t="s">
        <v>66</v>
      </c>
      <c r="C177" s="48">
        <f>A177+0.01</f>
        <v>30.01</v>
      </c>
      <c r="D177" s="55" t="s">
        <v>4</v>
      </c>
      <c r="E177" s="63" t="s">
        <v>265</v>
      </c>
      <c r="F177" s="49" t="s">
        <v>265</v>
      </c>
      <c r="G177" s="11" t="s">
        <v>257</v>
      </c>
      <c r="H177" s="55">
        <v>2</v>
      </c>
      <c r="I177" s="55" t="s">
        <v>35</v>
      </c>
      <c r="J177" s="54" t="s">
        <v>265</v>
      </c>
      <c r="K177" s="11"/>
      <c r="L177" s="96"/>
      <c r="M177" s="96"/>
      <c r="N177" s="15" t="s">
        <v>171</v>
      </c>
      <c r="O177" s="16" t="s">
        <v>171</v>
      </c>
      <c r="P177" s="15" t="s">
        <v>171</v>
      </c>
      <c r="Q177" s="16" t="s">
        <v>171</v>
      </c>
      <c r="R177" s="15" t="s">
        <v>171</v>
      </c>
      <c r="S177" s="16" t="s">
        <v>171</v>
      </c>
      <c r="T177" s="15" t="s">
        <v>171</v>
      </c>
      <c r="U177" s="16" t="s">
        <v>171</v>
      </c>
      <c r="V177" s="15"/>
    </row>
    <row r="178" spans="1:22" ht="30" customHeight="1" x14ac:dyDescent="0.2">
      <c r="A178" s="61">
        <f>A176+1</f>
        <v>30</v>
      </c>
      <c r="B178" s="11" t="s">
        <v>66</v>
      </c>
      <c r="C178" s="48">
        <f>A178+0.01</f>
        <v>30.01</v>
      </c>
      <c r="D178" s="55" t="s">
        <v>4</v>
      </c>
      <c r="E178" s="63" t="s">
        <v>265</v>
      </c>
      <c r="F178" s="49" t="s">
        <v>265</v>
      </c>
      <c r="G178" s="11" t="s">
        <v>348</v>
      </c>
      <c r="H178" s="55">
        <v>2</v>
      </c>
      <c r="I178" s="55" t="s">
        <v>35</v>
      </c>
      <c r="J178" s="54" t="s">
        <v>265</v>
      </c>
      <c r="K178" s="11"/>
      <c r="L178" s="96"/>
      <c r="M178" s="96"/>
      <c r="N178" s="15" t="s">
        <v>171</v>
      </c>
      <c r="O178" s="16" t="s">
        <v>171</v>
      </c>
      <c r="P178" s="15" t="s">
        <v>171</v>
      </c>
      <c r="Q178" s="16" t="s">
        <v>171</v>
      </c>
      <c r="R178" s="15" t="s">
        <v>171</v>
      </c>
      <c r="S178" s="16" t="s">
        <v>171</v>
      </c>
      <c r="T178" s="15" t="s">
        <v>171</v>
      </c>
      <c r="U178" s="16" t="s">
        <v>171</v>
      </c>
      <c r="V178" s="15"/>
    </row>
    <row r="179" spans="1:22" ht="40.35" customHeight="1" x14ac:dyDescent="0.2">
      <c r="A179" s="61">
        <f>A178+1</f>
        <v>31</v>
      </c>
      <c r="B179" s="11" t="s">
        <v>17</v>
      </c>
      <c r="C179" s="48">
        <f>A179+0.01</f>
        <v>31.01</v>
      </c>
      <c r="D179" s="55" t="s">
        <v>16</v>
      </c>
      <c r="E179" s="63" t="s">
        <v>371</v>
      </c>
      <c r="F179" s="49" t="s">
        <v>285</v>
      </c>
      <c r="G179" s="11" t="s">
        <v>96</v>
      </c>
      <c r="H179" s="55">
        <v>2</v>
      </c>
      <c r="I179" s="55" t="s">
        <v>35</v>
      </c>
      <c r="J179" s="54" t="s">
        <v>265</v>
      </c>
      <c r="K179" s="51" t="s">
        <v>94</v>
      </c>
      <c r="L179" s="97" t="s">
        <v>94</v>
      </c>
      <c r="M179" s="97" t="s">
        <v>94</v>
      </c>
      <c r="N179" s="15" t="s">
        <v>171</v>
      </c>
      <c r="O179" s="16" t="s">
        <v>171</v>
      </c>
      <c r="P179" s="15" t="s">
        <v>171</v>
      </c>
      <c r="Q179" s="16" t="s">
        <v>171</v>
      </c>
      <c r="R179" s="15" t="s">
        <v>171</v>
      </c>
      <c r="S179" s="16" t="s">
        <v>171</v>
      </c>
      <c r="T179" s="15" t="s">
        <v>171</v>
      </c>
      <c r="U179" s="16" t="s">
        <v>171</v>
      </c>
      <c r="V179" s="15" t="s">
        <v>171</v>
      </c>
    </row>
    <row r="180" spans="1:22" ht="40.35" customHeight="1" x14ac:dyDescent="0.2">
      <c r="A180" s="61">
        <f>A178+1</f>
        <v>31</v>
      </c>
      <c r="B180" s="11" t="s">
        <v>17</v>
      </c>
      <c r="C180" s="48">
        <f>C179+0.01</f>
        <v>31.020000000000003</v>
      </c>
      <c r="D180" s="55" t="s">
        <v>16</v>
      </c>
      <c r="E180" s="63" t="s">
        <v>371</v>
      </c>
      <c r="F180" s="49" t="s">
        <v>285</v>
      </c>
      <c r="G180" s="11" t="s">
        <v>101</v>
      </c>
      <c r="H180" s="55">
        <v>2</v>
      </c>
      <c r="I180" s="55" t="s">
        <v>35</v>
      </c>
      <c r="J180" s="54" t="s">
        <v>265</v>
      </c>
      <c r="K180" s="51"/>
      <c r="L180" s="97"/>
      <c r="M180" s="97"/>
      <c r="N180" s="15" t="s">
        <v>171</v>
      </c>
      <c r="O180" s="16" t="s">
        <v>171</v>
      </c>
      <c r="P180" s="15" t="s">
        <v>171</v>
      </c>
      <c r="Q180" s="16" t="s">
        <v>171</v>
      </c>
      <c r="R180" s="15" t="s">
        <v>171</v>
      </c>
      <c r="S180" s="16" t="s">
        <v>171</v>
      </c>
      <c r="T180" s="15" t="s">
        <v>171</v>
      </c>
      <c r="U180" s="16" t="s">
        <v>171</v>
      </c>
      <c r="V180" s="15" t="s">
        <v>171</v>
      </c>
    </row>
    <row r="181" spans="1:22" ht="40.35" customHeight="1" x14ac:dyDescent="0.2">
      <c r="A181" s="61">
        <f>A178+1</f>
        <v>31</v>
      </c>
      <c r="B181" s="11" t="s">
        <v>17</v>
      </c>
      <c r="C181" s="48">
        <f>C180+0.01</f>
        <v>31.030000000000005</v>
      </c>
      <c r="D181" s="55" t="s">
        <v>16</v>
      </c>
      <c r="E181" s="63" t="s">
        <v>371</v>
      </c>
      <c r="F181" s="49" t="s">
        <v>286</v>
      </c>
      <c r="G181" s="11" t="s">
        <v>71</v>
      </c>
      <c r="H181" s="55">
        <v>2</v>
      </c>
      <c r="I181" s="55" t="s">
        <v>35</v>
      </c>
      <c r="J181" s="54" t="s">
        <v>265</v>
      </c>
      <c r="K181" s="11"/>
      <c r="L181" s="96"/>
      <c r="M181" s="96"/>
      <c r="N181" s="15" t="s">
        <v>171</v>
      </c>
      <c r="O181" s="16" t="s">
        <v>171</v>
      </c>
      <c r="P181" s="15" t="s">
        <v>171</v>
      </c>
      <c r="Q181" s="16" t="s">
        <v>171</v>
      </c>
      <c r="R181" s="15" t="s">
        <v>171</v>
      </c>
      <c r="S181" s="16" t="s">
        <v>171</v>
      </c>
      <c r="T181" s="15" t="s">
        <v>171</v>
      </c>
      <c r="U181" s="16" t="s">
        <v>171</v>
      </c>
      <c r="V181" s="15" t="s">
        <v>171</v>
      </c>
    </row>
    <row r="182" spans="1:22" ht="40.35" customHeight="1" x14ac:dyDescent="0.2">
      <c r="A182" s="61">
        <f>A178+1</f>
        <v>31</v>
      </c>
      <c r="B182" s="11" t="s">
        <v>17</v>
      </c>
      <c r="C182" s="48">
        <f>C181+0.01</f>
        <v>31.040000000000006</v>
      </c>
      <c r="D182" s="55" t="s">
        <v>16</v>
      </c>
      <c r="E182" s="63" t="s">
        <v>371</v>
      </c>
      <c r="F182" s="49" t="s">
        <v>287</v>
      </c>
      <c r="G182" s="11" t="s">
        <v>145</v>
      </c>
      <c r="H182" s="55">
        <v>1</v>
      </c>
      <c r="I182" s="55" t="s">
        <v>35</v>
      </c>
      <c r="J182" s="54" t="s">
        <v>265</v>
      </c>
      <c r="K182" s="51"/>
      <c r="L182" s="97"/>
      <c r="M182" s="97"/>
      <c r="N182" s="15" t="s">
        <v>171</v>
      </c>
      <c r="O182" s="16" t="s">
        <v>171</v>
      </c>
      <c r="P182" s="15" t="s">
        <v>171</v>
      </c>
      <c r="Q182" s="16" t="s">
        <v>171</v>
      </c>
      <c r="R182" s="15" t="s">
        <v>171</v>
      </c>
      <c r="S182" s="16" t="s">
        <v>171</v>
      </c>
      <c r="T182" s="15" t="s">
        <v>171</v>
      </c>
      <c r="U182" s="16" t="s">
        <v>171</v>
      </c>
      <c r="V182" s="15" t="s">
        <v>171</v>
      </c>
    </row>
    <row r="183" spans="1:22" ht="40.35" customHeight="1" x14ac:dyDescent="0.2">
      <c r="A183" s="61">
        <f>A178+1</f>
        <v>31</v>
      </c>
      <c r="B183" s="11" t="s">
        <v>17</v>
      </c>
      <c r="C183" s="48">
        <f>C182+0.01</f>
        <v>31.050000000000008</v>
      </c>
      <c r="D183" s="55" t="s">
        <v>16</v>
      </c>
      <c r="E183" s="63" t="s">
        <v>371</v>
      </c>
      <c r="F183" s="49" t="s">
        <v>288</v>
      </c>
      <c r="G183" s="11" t="s">
        <v>258</v>
      </c>
      <c r="H183" s="55">
        <v>1</v>
      </c>
      <c r="I183" s="55" t="s">
        <v>35</v>
      </c>
      <c r="J183" s="54" t="s">
        <v>265</v>
      </c>
      <c r="K183" s="51"/>
      <c r="L183" s="97"/>
      <c r="M183" s="97"/>
      <c r="N183" s="15" t="s">
        <v>171</v>
      </c>
      <c r="O183" s="16" t="s">
        <v>171</v>
      </c>
      <c r="P183" s="15" t="s">
        <v>171</v>
      </c>
      <c r="Q183" s="16" t="s">
        <v>171</v>
      </c>
      <c r="R183" s="15" t="s">
        <v>171</v>
      </c>
      <c r="S183" s="16" t="s">
        <v>171</v>
      </c>
      <c r="T183" s="15" t="s">
        <v>171</v>
      </c>
      <c r="U183" s="16" t="s">
        <v>171</v>
      </c>
      <c r="V183" s="15" t="s">
        <v>171</v>
      </c>
    </row>
    <row r="184" spans="1:22" ht="40.35" customHeight="1" x14ac:dyDescent="0.2">
      <c r="A184" s="61">
        <f>A178+1</f>
        <v>31</v>
      </c>
      <c r="B184" s="11" t="s">
        <v>17</v>
      </c>
      <c r="C184" s="48">
        <f>C183+0.01</f>
        <v>31.060000000000009</v>
      </c>
      <c r="D184" s="55" t="s">
        <v>16</v>
      </c>
      <c r="E184" s="63" t="s">
        <v>371</v>
      </c>
      <c r="F184" s="49" t="s">
        <v>289</v>
      </c>
      <c r="G184" s="11" t="s">
        <v>259</v>
      </c>
      <c r="H184" s="55">
        <v>1</v>
      </c>
      <c r="I184" s="55" t="s">
        <v>35</v>
      </c>
      <c r="J184" s="54" t="s">
        <v>265</v>
      </c>
      <c r="K184" s="11" t="s">
        <v>94</v>
      </c>
      <c r="L184" s="96" t="s">
        <v>94</v>
      </c>
      <c r="M184" s="96" t="s">
        <v>94</v>
      </c>
      <c r="N184" s="15" t="s">
        <v>171</v>
      </c>
      <c r="O184" s="16" t="s">
        <v>171</v>
      </c>
      <c r="P184" s="15" t="s">
        <v>171</v>
      </c>
      <c r="Q184" s="16" t="s">
        <v>171</v>
      </c>
      <c r="R184" s="15" t="s">
        <v>171</v>
      </c>
      <c r="S184" s="16" t="s">
        <v>171</v>
      </c>
      <c r="T184" s="15" t="s">
        <v>171</v>
      </c>
      <c r="U184" s="16" t="s">
        <v>171</v>
      </c>
      <c r="V184" s="15" t="s">
        <v>171</v>
      </c>
    </row>
    <row r="185" spans="1:22" ht="40.35" customHeight="1" x14ac:dyDescent="0.2">
      <c r="A185" s="61">
        <f>A178+1</f>
        <v>31</v>
      </c>
      <c r="B185" s="11" t="s">
        <v>17</v>
      </c>
      <c r="C185" s="48">
        <f t="shared" ref="C185:C199" si="28">C184+0.01</f>
        <v>31.070000000000011</v>
      </c>
      <c r="D185" s="55" t="s">
        <v>16</v>
      </c>
      <c r="E185" s="63" t="s">
        <v>371</v>
      </c>
      <c r="F185" s="49" t="s">
        <v>290</v>
      </c>
      <c r="G185" s="11" t="s">
        <v>238</v>
      </c>
      <c r="H185" s="55">
        <v>1</v>
      </c>
      <c r="I185" s="55" t="s">
        <v>35</v>
      </c>
      <c r="J185" s="54" t="s">
        <v>265</v>
      </c>
      <c r="K185" s="11"/>
      <c r="L185" s="96"/>
      <c r="M185" s="96"/>
      <c r="N185" s="15" t="s">
        <v>171</v>
      </c>
      <c r="O185" s="16" t="s">
        <v>171</v>
      </c>
      <c r="P185" s="15" t="s">
        <v>171</v>
      </c>
      <c r="Q185" s="16" t="s">
        <v>171</v>
      </c>
      <c r="R185" s="15" t="s">
        <v>171</v>
      </c>
      <c r="S185" s="16" t="s">
        <v>171</v>
      </c>
      <c r="T185" s="15" t="s">
        <v>171</v>
      </c>
      <c r="U185" s="16" t="s">
        <v>171</v>
      </c>
      <c r="V185" s="15" t="s">
        <v>171</v>
      </c>
    </row>
    <row r="186" spans="1:22" ht="40.35" customHeight="1" x14ac:dyDescent="0.2">
      <c r="A186" s="61">
        <f>A178+1</f>
        <v>31</v>
      </c>
      <c r="B186" s="11" t="s">
        <v>17</v>
      </c>
      <c r="C186" s="48">
        <f t="shared" si="28"/>
        <v>31.080000000000013</v>
      </c>
      <c r="D186" s="55" t="s">
        <v>16</v>
      </c>
      <c r="E186" s="63" t="s">
        <v>371</v>
      </c>
      <c r="F186" s="49" t="s">
        <v>291</v>
      </c>
      <c r="G186" s="11" t="s">
        <v>85</v>
      </c>
      <c r="H186" s="55">
        <v>2</v>
      </c>
      <c r="I186" s="55" t="s">
        <v>35</v>
      </c>
      <c r="J186" s="54" t="s">
        <v>265</v>
      </c>
      <c r="K186" s="51"/>
      <c r="L186" s="97"/>
      <c r="M186" s="97"/>
      <c r="N186" s="15" t="s">
        <v>171</v>
      </c>
      <c r="O186" s="16" t="s">
        <v>171</v>
      </c>
      <c r="P186" s="15" t="s">
        <v>171</v>
      </c>
      <c r="Q186" s="16" t="s">
        <v>171</v>
      </c>
      <c r="R186" s="15" t="s">
        <v>171</v>
      </c>
      <c r="S186" s="16" t="s">
        <v>171</v>
      </c>
      <c r="T186" s="15" t="s">
        <v>171</v>
      </c>
      <c r="U186" s="16"/>
      <c r="V186" s="15" t="s">
        <v>171</v>
      </c>
    </row>
    <row r="187" spans="1:22" ht="40.35" customHeight="1" x14ac:dyDescent="0.2">
      <c r="A187" s="61">
        <f>A178+1</f>
        <v>31</v>
      </c>
      <c r="B187" s="11" t="s">
        <v>17</v>
      </c>
      <c r="C187" s="48">
        <f t="shared" si="28"/>
        <v>31.090000000000014</v>
      </c>
      <c r="D187" s="55" t="s">
        <v>16</v>
      </c>
      <c r="E187" s="63" t="s">
        <v>265</v>
      </c>
      <c r="F187" s="54" t="s">
        <v>265</v>
      </c>
      <c r="G187" s="11" t="s">
        <v>14</v>
      </c>
      <c r="H187" s="55">
        <v>2</v>
      </c>
      <c r="I187" s="55" t="s">
        <v>35</v>
      </c>
      <c r="J187" s="54" t="s">
        <v>265</v>
      </c>
      <c r="K187" s="11"/>
      <c r="L187" s="96"/>
      <c r="M187" s="96"/>
      <c r="N187" s="15" t="s">
        <v>171</v>
      </c>
      <c r="O187" s="16" t="s">
        <v>171</v>
      </c>
      <c r="P187" s="15" t="s">
        <v>171</v>
      </c>
      <c r="Q187" s="16" t="s">
        <v>171</v>
      </c>
      <c r="R187" s="15" t="s">
        <v>171</v>
      </c>
      <c r="S187" s="16" t="s">
        <v>171</v>
      </c>
      <c r="T187" s="15" t="s">
        <v>171</v>
      </c>
      <c r="U187" s="16" t="s">
        <v>171</v>
      </c>
      <c r="V187" s="15" t="s">
        <v>171</v>
      </c>
    </row>
    <row r="188" spans="1:22" ht="40.35" customHeight="1" x14ac:dyDescent="0.2">
      <c r="A188" s="61">
        <f>A178+1</f>
        <v>31</v>
      </c>
      <c r="B188" s="11" t="s">
        <v>17</v>
      </c>
      <c r="C188" s="48">
        <f t="shared" si="28"/>
        <v>31.100000000000016</v>
      </c>
      <c r="D188" s="55" t="s">
        <v>16</v>
      </c>
      <c r="E188" s="63" t="s">
        <v>371</v>
      </c>
      <c r="F188" s="49" t="s">
        <v>292</v>
      </c>
      <c r="G188" s="11" t="s">
        <v>249</v>
      </c>
      <c r="H188" s="55">
        <v>2</v>
      </c>
      <c r="I188" s="55" t="s">
        <v>35</v>
      </c>
      <c r="J188" s="54" t="s">
        <v>265</v>
      </c>
      <c r="K188" s="11"/>
      <c r="L188" s="96"/>
      <c r="M188" s="96"/>
      <c r="N188" s="15" t="s">
        <v>171</v>
      </c>
      <c r="O188" s="16" t="s">
        <v>171</v>
      </c>
      <c r="P188" s="15" t="s">
        <v>171</v>
      </c>
      <c r="Q188" s="16" t="s">
        <v>171</v>
      </c>
      <c r="R188" s="15" t="s">
        <v>171</v>
      </c>
      <c r="S188" s="16" t="s">
        <v>171</v>
      </c>
      <c r="T188" s="15" t="s">
        <v>171</v>
      </c>
      <c r="U188" s="16" t="s">
        <v>171</v>
      </c>
      <c r="V188" s="15" t="s">
        <v>171</v>
      </c>
    </row>
    <row r="189" spans="1:22" ht="40.35" customHeight="1" x14ac:dyDescent="0.2">
      <c r="A189" s="61">
        <f>A178+1</f>
        <v>31</v>
      </c>
      <c r="B189" s="11" t="s">
        <v>17</v>
      </c>
      <c r="C189" s="48">
        <f t="shared" si="28"/>
        <v>31.110000000000017</v>
      </c>
      <c r="D189" s="55" t="s">
        <v>16</v>
      </c>
      <c r="E189" s="63" t="s">
        <v>371</v>
      </c>
      <c r="F189" s="49" t="s">
        <v>292</v>
      </c>
      <c r="G189" s="11" t="s">
        <v>260</v>
      </c>
      <c r="H189" s="55">
        <v>2</v>
      </c>
      <c r="I189" s="55" t="s">
        <v>35</v>
      </c>
      <c r="J189" s="54" t="s">
        <v>265</v>
      </c>
      <c r="K189" s="11"/>
      <c r="L189" s="96"/>
      <c r="M189" s="96"/>
      <c r="N189" s="15" t="s">
        <v>171</v>
      </c>
      <c r="O189" s="16" t="s">
        <v>171</v>
      </c>
      <c r="P189" s="15" t="s">
        <v>171</v>
      </c>
      <c r="Q189" s="16" t="s">
        <v>171</v>
      </c>
      <c r="R189" s="15" t="s">
        <v>171</v>
      </c>
      <c r="S189" s="16" t="s">
        <v>171</v>
      </c>
      <c r="T189" s="15" t="s">
        <v>171</v>
      </c>
      <c r="U189" s="16" t="s">
        <v>171</v>
      </c>
      <c r="V189" s="15"/>
    </row>
    <row r="190" spans="1:22" ht="40.35" customHeight="1" x14ac:dyDescent="0.2">
      <c r="A190" s="61">
        <f>A178+1</f>
        <v>31</v>
      </c>
      <c r="B190" s="11" t="s">
        <v>17</v>
      </c>
      <c r="C190" s="48">
        <f t="shared" si="28"/>
        <v>31.120000000000019</v>
      </c>
      <c r="D190" s="55" t="s">
        <v>16</v>
      </c>
      <c r="E190" s="63" t="s">
        <v>265</v>
      </c>
      <c r="F190" s="49" t="s">
        <v>168</v>
      </c>
      <c r="G190" s="11" t="s">
        <v>15</v>
      </c>
      <c r="H190" s="55">
        <v>2</v>
      </c>
      <c r="I190" s="55" t="s">
        <v>35</v>
      </c>
      <c r="J190" s="54" t="s">
        <v>265</v>
      </c>
      <c r="K190" s="11"/>
      <c r="L190" s="96"/>
      <c r="M190" s="96"/>
      <c r="N190" s="15" t="s">
        <v>171</v>
      </c>
      <c r="O190" s="16" t="s">
        <v>171</v>
      </c>
      <c r="P190" s="15" t="s">
        <v>171</v>
      </c>
      <c r="Q190" s="16" t="s">
        <v>171</v>
      </c>
      <c r="R190" s="15" t="s">
        <v>94</v>
      </c>
      <c r="S190" s="16" t="s">
        <v>94</v>
      </c>
      <c r="T190" s="15" t="s">
        <v>94</v>
      </c>
      <c r="U190" s="16" t="s">
        <v>94</v>
      </c>
      <c r="V190" s="15"/>
    </row>
    <row r="191" spans="1:22" ht="40.35" customHeight="1" x14ac:dyDescent="0.2">
      <c r="A191" s="61">
        <f>A178+1</f>
        <v>31</v>
      </c>
      <c r="B191" s="11" t="s">
        <v>17</v>
      </c>
      <c r="C191" s="48">
        <f t="shared" si="28"/>
        <v>31.13000000000002</v>
      </c>
      <c r="D191" s="55" t="s">
        <v>16</v>
      </c>
      <c r="E191" s="63" t="s">
        <v>371</v>
      </c>
      <c r="F191" s="49" t="s">
        <v>290</v>
      </c>
      <c r="G191" s="11" t="s">
        <v>70</v>
      </c>
      <c r="H191" s="55">
        <v>1</v>
      </c>
      <c r="I191" s="55" t="s">
        <v>35</v>
      </c>
      <c r="J191" s="54" t="s">
        <v>265</v>
      </c>
      <c r="K191" s="11" t="s">
        <v>94</v>
      </c>
      <c r="L191" s="96" t="s">
        <v>94</v>
      </c>
      <c r="M191" s="96" t="s">
        <v>94</v>
      </c>
      <c r="N191" s="15" t="s">
        <v>171</v>
      </c>
      <c r="O191" s="16" t="s">
        <v>171</v>
      </c>
      <c r="P191" s="15" t="s">
        <v>171</v>
      </c>
      <c r="Q191" s="16" t="s">
        <v>171</v>
      </c>
      <c r="R191" s="15"/>
      <c r="S191" s="16"/>
      <c r="T191" s="15"/>
      <c r="U191" s="16"/>
      <c r="V191" s="15"/>
    </row>
    <row r="192" spans="1:22" ht="40.35" customHeight="1" x14ac:dyDescent="0.2">
      <c r="A192" s="61">
        <f>A178+1</f>
        <v>31</v>
      </c>
      <c r="B192" s="11" t="s">
        <v>17</v>
      </c>
      <c r="C192" s="48">
        <f t="shared" si="28"/>
        <v>31.140000000000022</v>
      </c>
      <c r="D192" s="55" t="s">
        <v>16</v>
      </c>
      <c r="E192" s="63" t="s">
        <v>265</v>
      </c>
      <c r="F192" s="54" t="s">
        <v>265</v>
      </c>
      <c r="G192" s="11" t="s">
        <v>146</v>
      </c>
      <c r="H192" s="55">
        <v>1</v>
      </c>
      <c r="I192" s="55" t="s">
        <v>35</v>
      </c>
      <c r="J192" s="54" t="s">
        <v>265</v>
      </c>
      <c r="K192" s="51"/>
      <c r="L192" s="97"/>
      <c r="M192" s="97"/>
      <c r="N192" s="15" t="s">
        <v>171</v>
      </c>
      <c r="O192" s="16" t="s">
        <v>171</v>
      </c>
      <c r="P192" s="15" t="s">
        <v>171</v>
      </c>
      <c r="Q192" s="16" t="s">
        <v>171</v>
      </c>
      <c r="R192" s="15"/>
      <c r="S192" s="16"/>
      <c r="T192" s="15"/>
      <c r="U192" s="16"/>
      <c r="V192" s="15"/>
    </row>
    <row r="193" spans="1:22" ht="40.35" customHeight="1" x14ac:dyDescent="0.2">
      <c r="A193" s="61">
        <f>A178+1</f>
        <v>31</v>
      </c>
      <c r="B193" s="11" t="s">
        <v>17</v>
      </c>
      <c r="C193" s="48">
        <f t="shared" si="28"/>
        <v>31.150000000000023</v>
      </c>
      <c r="D193" s="55" t="s">
        <v>16</v>
      </c>
      <c r="E193" s="63" t="s">
        <v>371</v>
      </c>
      <c r="F193" s="49" t="s">
        <v>293</v>
      </c>
      <c r="G193" s="11" t="s">
        <v>250</v>
      </c>
      <c r="H193" s="55">
        <v>2</v>
      </c>
      <c r="I193" s="55" t="s">
        <v>35</v>
      </c>
      <c r="J193" s="54" t="s">
        <v>265</v>
      </c>
      <c r="K193" s="51"/>
      <c r="L193" s="97"/>
      <c r="M193" s="97"/>
      <c r="N193" s="15" t="s">
        <v>171</v>
      </c>
      <c r="O193" s="16" t="s">
        <v>171</v>
      </c>
      <c r="P193" s="15" t="s">
        <v>171</v>
      </c>
      <c r="Q193" s="16" t="s">
        <v>171</v>
      </c>
      <c r="R193" s="15" t="s">
        <v>171</v>
      </c>
      <c r="S193" s="16" t="s">
        <v>171</v>
      </c>
      <c r="T193" s="15" t="s">
        <v>171</v>
      </c>
      <c r="U193" s="16"/>
      <c r="V193" s="15"/>
    </row>
    <row r="194" spans="1:22" ht="40.35" customHeight="1" x14ac:dyDescent="0.2">
      <c r="A194" s="61">
        <f>A178+1</f>
        <v>31</v>
      </c>
      <c r="B194" s="11" t="s">
        <v>17</v>
      </c>
      <c r="C194" s="48">
        <f t="shared" si="28"/>
        <v>31.160000000000025</v>
      </c>
      <c r="D194" s="55" t="s">
        <v>16</v>
      </c>
      <c r="E194" s="63" t="s">
        <v>371</v>
      </c>
      <c r="F194" s="49" t="s">
        <v>290</v>
      </c>
      <c r="G194" s="11" t="s">
        <v>366</v>
      </c>
      <c r="H194" s="55">
        <v>2</v>
      </c>
      <c r="I194" s="55" t="s">
        <v>35</v>
      </c>
      <c r="J194" s="54" t="s">
        <v>265</v>
      </c>
      <c r="K194" s="11"/>
      <c r="L194" s="96"/>
      <c r="M194" s="96"/>
      <c r="N194" s="15" t="s">
        <v>171</v>
      </c>
      <c r="O194" s="16" t="s">
        <v>171</v>
      </c>
      <c r="P194" s="15" t="s">
        <v>171</v>
      </c>
      <c r="Q194" s="16" t="s">
        <v>171</v>
      </c>
      <c r="R194" s="15"/>
      <c r="S194" s="16"/>
      <c r="T194" s="15"/>
      <c r="U194" s="16"/>
      <c r="V194" s="15"/>
    </row>
    <row r="195" spans="1:22" ht="40.35" customHeight="1" x14ac:dyDescent="0.2">
      <c r="A195" s="61">
        <f>A178+1</f>
        <v>31</v>
      </c>
      <c r="B195" s="11" t="s">
        <v>17</v>
      </c>
      <c r="C195" s="48">
        <f t="shared" si="28"/>
        <v>31.170000000000027</v>
      </c>
      <c r="D195" s="55" t="s">
        <v>16</v>
      </c>
      <c r="E195" s="63" t="s">
        <v>371</v>
      </c>
      <c r="F195" s="49" t="s">
        <v>275</v>
      </c>
      <c r="G195" s="11" t="s">
        <v>88</v>
      </c>
      <c r="H195" s="55">
        <v>1</v>
      </c>
      <c r="I195" s="55" t="s">
        <v>35</v>
      </c>
      <c r="J195" s="54" t="s">
        <v>265</v>
      </c>
      <c r="K195" s="11"/>
      <c r="L195" s="96"/>
      <c r="M195" s="96"/>
      <c r="N195" s="15" t="s">
        <v>171</v>
      </c>
      <c r="O195" s="16" t="s">
        <v>171</v>
      </c>
      <c r="P195" s="15" t="s">
        <v>171</v>
      </c>
      <c r="Q195" s="16" t="s">
        <v>171</v>
      </c>
      <c r="R195" s="15"/>
      <c r="S195" s="16"/>
      <c r="T195" s="15"/>
      <c r="U195" s="16"/>
      <c r="V195" s="15"/>
    </row>
    <row r="196" spans="1:22" ht="40.35" customHeight="1" x14ac:dyDescent="0.2">
      <c r="A196" s="61">
        <f>A178+1</f>
        <v>31</v>
      </c>
      <c r="B196" s="11" t="s">
        <v>17</v>
      </c>
      <c r="C196" s="48">
        <f t="shared" si="28"/>
        <v>31.180000000000028</v>
      </c>
      <c r="D196" s="55" t="s">
        <v>16</v>
      </c>
      <c r="E196" s="63" t="s">
        <v>371</v>
      </c>
      <c r="F196" s="49" t="s">
        <v>294</v>
      </c>
      <c r="G196" s="11" t="s">
        <v>142</v>
      </c>
      <c r="H196" s="55">
        <v>2</v>
      </c>
      <c r="I196" s="55" t="s">
        <v>35</v>
      </c>
      <c r="J196" s="54" t="s">
        <v>265</v>
      </c>
      <c r="K196" s="11"/>
      <c r="L196" s="96"/>
      <c r="M196" s="96"/>
      <c r="N196" s="15" t="s">
        <v>171</v>
      </c>
      <c r="O196" s="16" t="s">
        <v>171</v>
      </c>
      <c r="P196" s="15" t="s">
        <v>94</v>
      </c>
      <c r="Q196" s="16" t="s">
        <v>94</v>
      </c>
      <c r="R196" s="15"/>
      <c r="S196" s="16"/>
      <c r="T196" s="15"/>
      <c r="U196" s="16"/>
      <c r="V196" s="15"/>
    </row>
    <row r="197" spans="1:22" ht="40.35" customHeight="1" x14ac:dyDescent="0.2">
      <c r="A197" s="61">
        <f>A178+1</f>
        <v>31</v>
      </c>
      <c r="B197" s="11" t="s">
        <v>17</v>
      </c>
      <c r="C197" s="48">
        <f t="shared" si="28"/>
        <v>31.19000000000003</v>
      </c>
      <c r="D197" s="55" t="s">
        <v>16</v>
      </c>
      <c r="E197" s="63" t="s">
        <v>265</v>
      </c>
      <c r="F197" s="54" t="s">
        <v>265</v>
      </c>
      <c r="G197" s="11" t="s">
        <v>147</v>
      </c>
      <c r="H197" s="55">
        <v>1</v>
      </c>
      <c r="I197" s="55" t="s">
        <v>35</v>
      </c>
      <c r="J197" s="54" t="s">
        <v>265</v>
      </c>
      <c r="K197" s="11"/>
      <c r="L197" s="96"/>
      <c r="M197" s="96"/>
      <c r="N197" s="15" t="s">
        <v>171</v>
      </c>
      <c r="O197" s="16" t="s">
        <v>171</v>
      </c>
      <c r="P197" s="15" t="s">
        <v>171</v>
      </c>
      <c r="Q197" s="16" t="s">
        <v>171</v>
      </c>
      <c r="R197" s="15" t="s">
        <v>171</v>
      </c>
      <c r="S197" s="16" t="s">
        <v>171</v>
      </c>
      <c r="T197" s="15" t="s">
        <v>171</v>
      </c>
      <c r="U197" s="16" t="s">
        <v>171</v>
      </c>
      <c r="V197" s="15" t="s">
        <v>171</v>
      </c>
    </row>
    <row r="198" spans="1:22" ht="40.35" customHeight="1" x14ac:dyDescent="0.2">
      <c r="A198" s="61">
        <f>A178+1</f>
        <v>31</v>
      </c>
      <c r="B198" s="11" t="s">
        <v>17</v>
      </c>
      <c r="C198" s="48">
        <f t="shared" si="28"/>
        <v>31.200000000000031</v>
      </c>
      <c r="D198" s="55" t="s">
        <v>16</v>
      </c>
      <c r="E198" s="63" t="s">
        <v>265</v>
      </c>
      <c r="F198" s="54" t="s">
        <v>265</v>
      </c>
      <c r="G198" s="11" t="s">
        <v>353</v>
      </c>
      <c r="H198" s="55">
        <v>1</v>
      </c>
      <c r="I198" s="55" t="s">
        <v>35</v>
      </c>
      <c r="J198" s="54" t="s">
        <v>265</v>
      </c>
      <c r="K198" s="11"/>
      <c r="L198" s="96"/>
      <c r="M198" s="96"/>
      <c r="N198" s="15" t="s">
        <v>171</v>
      </c>
      <c r="O198" s="16" t="s">
        <v>171</v>
      </c>
      <c r="P198" s="15" t="s">
        <v>171</v>
      </c>
      <c r="Q198" s="16" t="s">
        <v>171</v>
      </c>
      <c r="R198" s="15"/>
      <c r="S198" s="16"/>
      <c r="T198" s="15"/>
      <c r="U198" s="16"/>
      <c r="V198" s="15"/>
    </row>
    <row r="199" spans="1:22" ht="40.35" customHeight="1" x14ac:dyDescent="0.2">
      <c r="A199" s="61">
        <f>A178+1</f>
        <v>31</v>
      </c>
      <c r="B199" s="11" t="s">
        <v>17</v>
      </c>
      <c r="C199" s="48">
        <f t="shared" si="28"/>
        <v>31.210000000000033</v>
      </c>
      <c r="D199" s="55" t="s">
        <v>16</v>
      </c>
      <c r="E199" s="63" t="s">
        <v>265</v>
      </c>
      <c r="F199" s="54" t="s">
        <v>265</v>
      </c>
      <c r="G199" s="11" t="s">
        <v>143</v>
      </c>
      <c r="H199" s="55">
        <v>1</v>
      </c>
      <c r="I199" s="55" t="s">
        <v>35</v>
      </c>
      <c r="J199" s="54" t="s">
        <v>265</v>
      </c>
      <c r="K199" s="11"/>
      <c r="L199" s="96"/>
      <c r="M199" s="96"/>
      <c r="N199" s="15" t="s">
        <v>171</v>
      </c>
      <c r="O199" s="16" t="s">
        <v>171</v>
      </c>
      <c r="P199" s="15" t="s">
        <v>171</v>
      </c>
      <c r="Q199" s="16" t="s">
        <v>171</v>
      </c>
      <c r="R199" s="15"/>
      <c r="S199" s="16"/>
      <c r="T199" s="15"/>
      <c r="U199" s="16"/>
      <c r="V199" s="15"/>
    </row>
    <row r="200" spans="1:22" x14ac:dyDescent="0.2">
      <c r="F200" s="10"/>
      <c r="G200" s="37"/>
      <c r="H200" s="10"/>
      <c r="I200" s="12"/>
      <c r="J200" s="12"/>
      <c r="K200" s="34"/>
      <c r="L200" s="34"/>
      <c r="M200" s="34"/>
      <c r="Q200" s="10"/>
      <c r="V200" s="10"/>
    </row>
    <row r="201" spans="1:22" x14ac:dyDescent="0.2">
      <c r="F201" s="10"/>
      <c r="G201" s="37"/>
      <c r="H201" s="10"/>
      <c r="I201" s="12"/>
      <c r="J201" s="12"/>
      <c r="K201" s="34"/>
      <c r="L201" s="34"/>
      <c r="M201" s="34"/>
      <c r="Q201" s="10"/>
      <c r="V201" s="10"/>
    </row>
    <row r="202" spans="1:22" x14ac:dyDescent="0.2">
      <c r="F202" s="10"/>
      <c r="G202" s="37"/>
      <c r="H202" s="10"/>
      <c r="I202" s="12"/>
      <c r="J202" s="12"/>
      <c r="K202" s="34"/>
      <c r="L202" s="34"/>
      <c r="M202" s="34"/>
      <c r="Q202" s="10"/>
      <c r="V202" s="10"/>
    </row>
    <row r="203" spans="1:22" x14ac:dyDescent="0.2">
      <c r="F203" s="10"/>
      <c r="G203" s="37"/>
      <c r="H203" s="10"/>
      <c r="I203" s="12"/>
      <c r="J203" s="12"/>
      <c r="K203" s="34"/>
      <c r="L203" s="34"/>
      <c r="M203" s="34"/>
    </row>
    <row r="204" spans="1:22" ht="18.75" customHeight="1" x14ac:dyDescent="0.2">
      <c r="A204" s="10"/>
      <c r="B204" s="69"/>
      <c r="C204" s="69"/>
      <c r="D204" s="69"/>
      <c r="E204" s="69"/>
      <c r="F204" s="69"/>
      <c r="G204" s="69"/>
      <c r="H204" s="69"/>
      <c r="I204" s="69"/>
      <c r="J204" s="69"/>
      <c r="K204" s="69"/>
      <c r="L204" s="69"/>
      <c r="M204" s="69"/>
    </row>
    <row r="205" spans="1:22" ht="15" customHeight="1" x14ac:dyDescent="0.2">
      <c r="A205" s="73" t="s">
        <v>56</v>
      </c>
      <c r="B205" s="69"/>
      <c r="C205" s="69"/>
      <c r="D205" s="69"/>
      <c r="E205" s="69"/>
      <c r="F205" s="69"/>
      <c r="G205" s="69"/>
      <c r="H205" s="69"/>
      <c r="I205" s="69"/>
      <c r="J205" s="69"/>
      <c r="K205" s="69"/>
      <c r="L205" s="69"/>
      <c r="M205" s="69"/>
    </row>
    <row r="206" spans="1:22" ht="21" customHeight="1" x14ac:dyDescent="0.2">
      <c r="A206" s="109" t="s">
        <v>57</v>
      </c>
      <c r="B206" s="109"/>
      <c r="C206" s="109" t="s">
        <v>63</v>
      </c>
      <c r="D206" s="109"/>
      <c r="E206" s="109" t="s">
        <v>58</v>
      </c>
      <c r="F206" s="109"/>
      <c r="G206" s="74" t="s">
        <v>59</v>
      </c>
      <c r="H206" s="74" t="s">
        <v>38</v>
      </c>
      <c r="I206" s="69"/>
      <c r="J206" s="69"/>
      <c r="K206" s="69"/>
      <c r="L206" s="69"/>
      <c r="M206" s="69"/>
    </row>
    <row r="207" spans="1:22" ht="30.75" customHeight="1" x14ac:dyDescent="0.2">
      <c r="A207" s="108"/>
      <c r="B207" s="108"/>
      <c r="C207" s="108"/>
      <c r="D207" s="108"/>
      <c r="E207" s="108"/>
      <c r="F207" s="108"/>
      <c r="G207" s="72"/>
      <c r="H207" s="71"/>
      <c r="I207" s="70"/>
      <c r="J207" s="70"/>
    </row>
    <row r="208" spans="1:22" ht="30.75" customHeight="1" x14ac:dyDescent="0.2">
      <c r="A208" s="108"/>
      <c r="B208" s="108"/>
      <c r="C208" s="108"/>
      <c r="D208" s="108"/>
      <c r="E208" s="108"/>
      <c r="F208" s="108"/>
      <c r="G208" s="72"/>
      <c r="H208" s="71"/>
      <c r="I208" s="70"/>
      <c r="J208" s="70"/>
    </row>
    <row r="209" spans="1:10" ht="30.75" customHeight="1" x14ac:dyDescent="0.2">
      <c r="A209" s="108"/>
      <c r="B209" s="108"/>
      <c r="C209" s="108"/>
      <c r="D209" s="108"/>
      <c r="E209" s="108"/>
      <c r="F209" s="108"/>
      <c r="G209" s="72"/>
      <c r="H209" s="71"/>
      <c r="I209" s="70"/>
      <c r="J209" s="70"/>
    </row>
    <row r="229" spans="7:7" x14ac:dyDescent="0.2">
      <c r="G229" s="34" t="s">
        <v>94</v>
      </c>
    </row>
  </sheetData>
  <sheetProtection algorithmName="SHA-512" hashValue="8En/loJXZwZkFA+a44Q2bVV14EuMbDar/6DAyTbO0zaUsUHtPq/Xzg7XqR0EZ32V3z8Wt+CLiU3hfEMQop1m7Q==" saltValue="6+gNMTuePGFhPgnUcln7Ww==" spinCount="100000" sheet="1" objects="1" scenarios="1"/>
  <autoFilter ref="A3:K199" xr:uid="{00000000-0009-0000-0000-000000000000}"/>
  <dataConsolidate/>
  <mergeCells count="13">
    <mergeCell ref="C1:E1"/>
    <mergeCell ref="A209:B209"/>
    <mergeCell ref="C209:D209"/>
    <mergeCell ref="E209:F209"/>
    <mergeCell ref="A206:B206"/>
    <mergeCell ref="C206:D206"/>
    <mergeCell ref="E206:F206"/>
    <mergeCell ref="C207:D207"/>
    <mergeCell ref="C208:D208"/>
    <mergeCell ref="A207:B207"/>
    <mergeCell ref="A208:B208"/>
    <mergeCell ref="E207:F207"/>
    <mergeCell ref="E208:F208"/>
  </mergeCells>
  <conditionalFormatting sqref="I45:I51 I53 I58:I60 I33:I36 I97:I98 I101:I103 I105:I110 I125:I135 I202:J202 J202:J203 I119:I121 I177 I24:I29 I4:I21 I179:I199 I84:I90 I143:I159 J165:J177 I165:I171 I160:J163 J123:J159 I122:J122 I92:I94 J57:J121 I39:I43 J4:J55">
    <cfRule type="cellIs" dxfId="350" priority="345" stopIfTrue="1" operator="equal">
      <formula>"Failed"</formula>
    </cfRule>
    <cfRule type="cellIs" dxfId="349" priority="346" stopIfTrue="1" operator="equal">
      <formula>"Not Applicable"</formula>
    </cfRule>
    <cfRule type="cellIs" dxfId="348" priority="347" stopIfTrue="1" operator="equal">
      <formula>"Passed"</formula>
    </cfRule>
    <cfRule type="cellIs" dxfId="347" priority="348" stopIfTrue="1" operator="equal">
      <formula>"Not Run"</formula>
    </cfRule>
  </conditionalFormatting>
  <conditionalFormatting sqref="J202:J203 J165:J177 J57:J163 J4:J55">
    <cfRule type="containsText" dxfId="346" priority="344" operator="containsText" text="Yes">
      <formula>NOT(ISERROR(SEARCH("Yes",J4)))</formula>
    </cfRule>
  </conditionalFormatting>
  <conditionalFormatting sqref="I195">
    <cfRule type="cellIs" dxfId="345" priority="340" stopIfTrue="1" operator="equal">
      <formula>"Failed"</formula>
    </cfRule>
    <cfRule type="cellIs" dxfId="344" priority="341" stopIfTrue="1" operator="equal">
      <formula>"Not Applicable"</formula>
    </cfRule>
    <cfRule type="cellIs" dxfId="343" priority="342" stopIfTrue="1" operator="equal">
      <formula>"Passed"</formula>
    </cfRule>
    <cfRule type="cellIs" dxfId="342" priority="343" stopIfTrue="1" operator="equal">
      <formula>"Not Run"</formula>
    </cfRule>
  </conditionalFormatting>
  <conditionalFormatting sqref="I196">
    <cfRule type="cellIs" dxfId="341" priority="336" stopIfTrue="1" operator="equal">
      <formula>"Failed"</formula>
    </cfRule>
    <cfRule type="cellIs" dxfId="340" priority="337" stopIfTrue="1" operator="equal">
      <formula>"Not Applicable"</formula>
    </cfRule>
    <cfRule type="cellIs" dxfId="339" priority="338" stopIfTrue="1" operator="equal">
      <formula>"Passed"</formula>
    </cfRule>
    <cfRule type="cellIs" dxfId="338" priority="339" stopIfTrue="1" operator="equal">
      <formula>"Not Run"</formula>
    </cfRule>
  </conditionalFormatting>
  <conditionalFormatting sqref="I130">
    <cfRule type="cellIs" dxfId="337" priority="332" stopIfTrue="1" operator="equal">
      <formula>"Failed"</formula>
    </cfRule>
    <cfRule type="cellIs" dxfId="336" priority="333" stopIfTrue="1" operator="equal">
      <formula>"Not Applicable"</formula>
    </cfRule>
    <cfRule type="cellIs" dxfId="335" priority="334" stopIfTrue="1" operator="equal">
      <formula>"Passed"</formula>
    </cfRule>
    <cfRule type="cellIs" dxfId="334" priority="335" stopIfTrue="1" operator="equal">
      <formula>"Not Run"</formula>
    </cfRule>
  </conditionalFormatting>
  <conditionalFormatting sqref="I197">
    <cfRule type="cellIs" dxfId="333" priority="319" stopIfTrue="1" operator="equal">
      <formula>"Failed"</formula>
    </cfRule>
    <cfRule type="cellIs" dxfId="332" priority="320" stopIfTrue="1" operator="equal">
      <formula>"Not Applicable"</formula>
    </cfRule>
    <cfRule type="cellIs" dxfId="331" priority="321" stopIfTrue="1" operator="equal">
      <formula>"Passed"</formula>
    </cfRule>
    <cfRule type="cellIs" dxfId="330" priority="322" stopIfTrue="1" operator="equal">
      <formula>"Not Run"</formula>
    </cfRule>
  </conditionalFormatting>
  <conditionalFormatting sqref="I107">
    <cfRule type="cellIs" dxfId="329" priority="315" stopIfTrue="1" operator="equal">
      <formula>"Failed"</formula>
    </cfRule>
    <cfRule type="cellIs" dxfId="328" priority="316" stopIfTrue="1" operator="equal">
      <formula>"Not Applicable"</formula>
    </cfRule>
    <cfRule type="cellIs" dxfId="327" priority="317" stopIfTrue="1" operator="equal">
      <formula>"Passed"</formula>
    </cfRule>
    <cfRule type="cellIs" dxfId="326" priority="318" stopIfTrue="1" operator="equal">
      <formula>"Not Run"</formula>
    </cfRule>
  </conditionalFormatting>
  <conditionalFormatting sqref="I198">
    <cfRule type="cellIs" dxfId="325" priority="311" stopIfTrue="1" operator="equal">
      <formula>"Failed"</formula>
    </cfRule>
    <cfRule type="cellIs" dxfId="324" priority="312" stopIfTrue="1" operator="equal">
      <formula>"Not Applicable"</formula>
    </cfRule>
    <cfRule type="cellIs" dxfId="323" priority="313" stopIfTrue="1" operator="equal">
      <formula>"Passed"</formula>
    </cfRule>
    <cfRule type="cellIs" dxfId="322" priority="314" stopIfTrue="1" operator="equal">
      <formula>"Not Run"</formula>
    </cfRule>
  </conditionalFormatting>
  <conditionalFormatting sqref="I199">
    <cfRule type="cellIs" dxfId="321" priority="307" stopIfTrue="1" operator="equal">
      <formula>"Failed"</formula>
    </cfRule>
    <cfRule type="cellIs" dxfId="320" priority="308" stopIfTrue="1" operator="equal">
      <formula>"Not Applicable"</formula>
    </cfRule>
    <cfRule type="cellIs" dxfId="319" priority="309" stopIfTrue="1" operator="equal">
      <formula>"Passed"</formula>
    </cfRule>
    <cfRule type="cellIs" dxfId="318" priority="310" stopIfTrue="1" operator="equal">
      <formula>"Not Run"</formula>
    </cfRule>
  </conditionalFormatting>
  <conditionalFormatting sqref="I51">
    <cfRule type="cellIs" dxfId="317" priority="303" stopIfTrue="1" operator="equal">
      <formula>"Failed"</formula>
    </cfRule>
    <cfRule type="cellIs" dxfId="316" priority="304" stopIfTrue="1" operator="equal">
      <formula>"Not Applicable"</formula>
    </cfRule>
    <cfRule type="cellIs" dxfId="315" priority="305" stopIfTrue="1" operator="equal">
      <formula>"Passed"</formula>
    </cfRule>
    <cfRule type="cellIs" dxfId="314" priority="306" stopIfTrue="1" operator="equal">
      <formula>"Not Run"</formula>
    </cfRule>
  </conditionalFormatting>
  <conditionalFormatting sqref="I35">
    <cfRule type="cellIs" dxfId="313" priority="299" stopIfTrue="1" operator="equal">
      <formula>"Failed"</formula>
    </cfRule>
    <cfRule type="cellIs" dxfId="312" priority="300" stopIfTrue="1" operator="equal">
      <formula>"Not Applicable"</formula>
    </cfRule>
    <cfRule type="cellIs" dxfId="311" priority="301" stopIfTrue="1" operator="equal">
      <formula>"Passed"</formula>
    </cfRule>
    <cfRule type="cellIs" dxfId="310" priority="302" stopIfTrue="1" operator="equal">
      <formula>"Not Run"</formula>
    </cfRule>
  </conditionalFormatting>
  <conditionalFormatting sqref="I133">
    <cfRule type="cellIs" dxfId="309" priority="295" stopIfTrue="1" operator="equal">
      <formula>"Failed"</formula>
    </cfRule>
    <cfRule type="cellIs" dxfId="308" priority="296" stopIfTrue="1" operator="equal">
      <formula>"Not Applicable"</formula>
    </cfRule>
    <cfRule type="cellIs" dxfId="307" priority="297" stopIfTrue="1" operator="equal">
      <formula>"Passed"</formula>
    </cfRule>
    <cfRule type="cellIs" dxfId="306" priority="298" stopIfTrue="1" operator="equal">
      <formula>"Not Run"</formula>
    </cfRule>
  </conditionalFormatting>
  <conditionalFormatting sqref="I108">
    <cfRule type="cellIs" dxfId="305" priority="291" stopIfTrue="1" operator="equal">
      <formula>"Failed"</formula>
    </cfRule>
    <cfRule type="cellIs" dxfId="304" priority="292" stopIfTrue="1" operator="equal">
      <formula>"Not Applicable"</formula>
    </cfRule>
    <cfRule type="cellIs" dxfId="303" priority="293" stopIfTrue="1" operator="equal">
      <formula>"Passed"</formula>
    </cfRule>
    <cfRule type="cellIs" dxfId="302" priority="294" stopIfTrue="1" operator="equal">
      <formula>"Not Run"</formula>
    </cfRule>
  </conditionalFormatting>
  <conditionalFormatting sqref="I45">
    <cfRule type="cellIs" dxfId="301" priority="283" stopIfTrue="1" operator="equal">
      <formula>"Failed"</formula>
    </cfRule>
    <cfRule type="cellIs" dxfId="300" priority="284" stopIfTrue="1" operator="equal">
      <formula>"Not Applicable"</formula>
    </cfRule>
    <cfRule type="cellIs" dxfId="299" priority="285" stopIfTrue="1" operator="equal">
      <formula>"Passed"</formula>
    </cfRule>
    <cfRule type="cellIs" dxfId="298" priority="286" stopIfTrue="1" operator="equal">
      <formula>"Not Run"</formula>
    </cfRule>
  </conditionalFormatting>
  <conditionalFormatting sqref="I50">
    <cfRule type="cellIs" dxfId="297" priority="279" stopIfTrue="1" operator="equal">
      <formula>"Failed"</formula>
    </cfRule>
    <cfRule type="cellIs" dxfId="296" priority="280" stopIfTrue="1" operator="equal">
      <formula>"Not Applicable"</formula>
    </cfRule>
    <cfRule type="cellIs" dxfId="295" priority="281" stopIfTrue="1" operator="equal">
      <formula>"Passed"</formula>
    </cfRule>
    <cfRule type="cellIs" dxfId="294" priority="282" stopIfTrue="1" operator="equal">
      <formula>"Not Run"</formula>
    </cfRule>
  </conditionalFormatting>
  <conditionalFormatting sqref="I195">
    <cfRule type="cellIs" dxfId="293" priority="263" stopIfTrue="1" operator="equal">
      <formula>"Failed"</formula>
    </cfRule>
    <cfRule type="cellIs" dxfId="292" priority="264" stopIfTrue="1" operator="equal">
      <formula>"Not Applicable"</formula>
    </cfRule>
    <cfRule type="cellIs" dxfId="291" priority="265" stopIfTrue="1" operator="equal">
      <formula>"Passed"</formula>
    </cfRule>
    <cfRule type="cellIs" dxfId="290" priority="266" stopIfTrue="1" operator="equal">
      <formula>"Not Run"</formula>
    </cfRule>
  </conditionalFormatting>
  <conditionalFormatting sqref="I194">
    <cfRule type="cellIs" dxfId="289" priority="259" stopIfTrue="1" operator="equal">
      <formula>"Failed"</formula>
    </cfRule>
    <cfRule type="cellIs" dxfId="288" priority="260" stopIfTrue="1" operator="equal">
      <formula>"Not Applicable"</formula>
    </cfRule>
    <cfRule type="cellIs" dxfId="287" priority="261" stopIfTrue="1" operator="equal">
      <formula>"Passed"</formula>
    </cfRule>
    <cfRule type="cellIs" dxfId="286" priority="262" stopIfTrue="1" operator="equal">
      <formula>"Not Run"</formula>
    </cfRule>
  </conditionalFormatting>
  <conditionalFormatting sqref="I193">
    <cfRule type="cellIs" dxfId="285" priority="255" stopIfTrue="1" operator="equal">
      <formula>"Failed"</formula>
    </cfRule>
    <cfRule type="cellIs" dxfId="284" priority="256" stopIfTrue="1" operator="equal">
      <formula>"Not Applicable"</formula>
    </cfRule>
    <cfRule type="cellIs" dxfId="283" priority="257" stopIfTrue="1" operator="equal">
      <formula>"Passed"</formula>
    </cfRule>
    <cfRule type="cellIs" dxfId="282" priority="258" stopIfTrue="1" operator="equal">
      <formula>"Not Run"</formula>
    </cfRule>
  </conditionalFormatting>
  <conditionalFormatting sqref="I191">
    <cfRule type="cellIs" dxfId="281" priority="251" stopIfTrue="1" operator="equal">
      <formula>"Failed"</formula>
    </cfRule>
    <cfRule type="cellIs" dxfId="280" priority="252" stopIfTrue="1" operator="equal">
      <formula>"Not Applicable"</formula>
    </cfRule>
    <cfRule type="cellIs" dxfId="279" priority="253" stopIfTrue="1" operator="equal">
      <formula>"Passed"</formula>
    </cfRule>
    <cfRule type="cellIs" dxfId="278" priority="254" stopIfTrue="1" operator="equal">
      <formula>"Not Run"</formula>
    </cfRule>
  </conditionalFormatting>
  <conditionalFormatting sqref="I91">
    <cfRule type="cellIs" dxfId="277" priority="247" stopIfTrue="1" operator="equal">
      <formula>"Failed"</formula>
    </cfRule>
    <cfRule type="cellIs" dxfId="276" priority="248" stopIfTrue="1" operator="equal">
      <formula>"Not Applicable"</formula>
    </cfRule>
    <cfRule type="cellIs" dxfId="275" priority="249" stopIfTrue="1" operator="equal">
      <formula>"Passed"</formula>
    </cfRule>
    <cfRule type="cellIs" dxfId="274" priority="250" stopIfTrue="1" operator="equal">
      <formula>"Not Run"</formula>
    </cfRule>
  </conditionalFormatting>
  <conditionalFormatting sqref="I91">
    <cfRule type="cellIs" dxfId="273" priority="243" stopIfTrue="1" operator="equal">
      <formula>"Failed"</formula>
    </cfRule>
    <cfRule type="cellIs" dxfId="272" priority="244" stopIfTrue="1" operator="equal">
      <formula>"Not Applicable"</formula>
    </cfRule>
    <cfRule type="cellIs" dxfId="271" priority="245" stopIfTrue="1" operator="equal">
      <formula>"Passed"</formula>
    </cfRule>
    <cfRule type="cellIs" dxfId="270" priority="246" stopIfTrue="1" operator="equal">
      <formula>"Not Run"</formula>
    </cfRule>
  </conditionalFormatting>
  <conditionalFormatting sqref="I104">
    <cfRule type="cellIs" dxfId="269" priority="239" stopIfTrue="1" operator="equal">
      <formula>"Failed"</formula>
    </cfRule>
    <cfRule type="cellIs" dxfId="268" priority="240" stopIfTrue="1" operator="equal">
      <formula>"Not Applicable"</formula>
    </cfRule>
    <cfRule type="cellIs" dxfId="267" priority="241" stopIfTrue="1" operator="equal">
      <formula>"Passed"</formula>
    </cfRule>
    <cfRule type="cellIs" dxfId="266" priority="242" stopIfTrue="1" operator="equal">
      <formula>"Not Run"</formula>
    </cfRule>
  </conditionalFormatting>
  <conditionalFormatting sqref="I104">
    <cfRule type="cellIs" dxfId="265" priority="235" stopIfTrue="1" operator="equal">
      <formula>"Failed"</formula>
    </cfRule>
    <cfRule type="cellIs" dxfId="264" priority="236" stopIfTrue="1" operator="equal">
      <formula>"Not Applicable"</formula>
    </cfRule>
    <cfRule type="cellIs" dxfId="263" priority="237" stopIfTrue="1" operator="equal">
      <formula>"Passed"</formula>
    </cfRule>
    <cfRule type="cellIs" dxfId="262" priority="238" stopIfTrue="1" operator="equal">
      <formula>"Not Run"</formula>
    </cfRule>
  </conditionalFormatting>
  <conditionalFormatting sqref="I4">
    <cfRule type="cellIs" dxfId="261" priority="221" stopIfTrue="1" operator="equal">
      <formula>"Failed"</formula>
    </cfRule>
    <cfRule type="cellIs" dxfId="260" priority="222" stopIfTrue="1" operator="equal">
      <formula>"Not Applicable"</formula>
    </cfRule>
    <cfRule type="cellIs" dxfId="259" priority="223" stopIfTrue="1" operator="equal">
      <formula>"Passed"</formula>
    </cfRule>
    <cfRule type="cellIs" dxfId="258" priority="224" stopIfTrue="1" operator="equal">
      <formula>"Not Run"</formula>
    </cfRule>
  </conditionalFormatting>
  <conditionalFormatting sqref="I4:I14">
    <cfRule type="cellIs" dxfId="257" priority="213" stopIfTrue="1" operator="equal">
      <formula>"Failed"</formula>
    </cfRule>
    <cfRule type="cellIs" dxfId="256" priority="214" stopIfTrue="1" operator="equal">
      <formula>"Not Applicable"</formula>
    </cfRule>
    <cfRule type="cellIs" dxfId="255" priority="215" stopIfTrue="1" operator="equal">
      <formula>"Passed"</formula>
    </cfRule>
    <cfRule type="cellIs" dxfId="254" priority="216" stopIfTrue="1" operator="equal">
      <formula>"Not Run"</formula>
    </cfRule>
  </conditionalFormatting>
  <conditionalFormatting sqref="I38">
    <cfRule type="cellIs" dxfId="253" priority="209" stopIfTrue="1" operator="equal">
      <formula>"Failed"</formula>
    </cfRule>
    <cfRule type="cellIs" dxfId="252" priority="210" stopIfTrue="1" operator="equal">
      <formula>"Not Applicable"</formula>
    </cfRule>
    <cfRule type="cellIs" dxfId="251" priority="211" stopIfTrue="1" operator="equal">
      <formula>"Passed"</formula>
    </cfRule>
    <cfRule type="cellIs" dxfId="250" priority="212" stopIfTrue="1" operator="equal">
      <formula>"Not Run"</formula>
    </cfRule>
  </conditionalFormatting>
  <conditionalFormatting sqref="I37">
    <cfRule type="cellIs" dxfId="249" priority="204" stopIfTrue="1" operator="equal">
      <formula>"Failed"</formula>
    </cfRule>
    <cfRule type="cellIs" dxfId="248" priority="205" stopIfTrue="1" operator="equal">
      <formula>"Not Applicable"</formula>
    </cfRule>
    <cfRule type="cellIs" dxfId="247" priority="206" stopIfTrue="1" operator="equal">
      <formula>"Passed"</formula>
    </cfRule>
    <cfRule type="cellIs" dxfId="246" priority="207" stopIfTrue="1" operator="equal">
      <formula>"Not Run"</formula>
    </cfRule>
  </conditionalFormatting>
  <conditionalFormatting sqref="I22">
    <cfRule type="cellIs" dxfId="245" priority="199" stopIfTrue="1" operator="equal">
      <formula>"Failed"</formula>
    </cfRule>
    <cfRule type="cellIs" dxfId="244" priority="200" stopIfTrue="1" operator="equal">
      <formula>"Not Applicable"</formula>
    </cfRule>
    <cfRule type="cellIs" dxfId="243" priority="201" stopIfTrue="1" operator="equal">
      <formula>"Passed"</formula>
    </cfRule>
    <cfRule type="cellIs" dxfId="242" priority="202" stopIfTrue="1" operator="equal">
      <formula>"Not Run"</formula>
    </cfRule>
  </conditionalFormatting>
  <conditionalFormatting sqref="I44">
    <cfRule type="cellIs" dxfId="241" priority="194" stopIfTrue="1" operator="equal">
      <formula>"Failed"</formula>
    </cfRule>
    <cfRule type="cellIs" dxfId="240" priority="195" stopIfTrue="1" operator="equal">
      <formula>"Not Applicable"</formula>
    </cfRule>
    <cfRule type="cellIs" dxfId="239" priority="196" stopIfTrue="1" operator="equal">
      <formula>"Passed"</formula>
    </cfRule>
    <cfRule type="cellIs" dxfId="238" priority="197" stopIfTrue="1" operator="equal">
      <formula>"Not Run"</formula>
    </cfRule>
  </conditionalFormatting>
  <conditionalFormatting sqref="I44">
    <cfRule type="cellIs" dxfId="237" priority="189" stopIfTrue="1" operator="equal">
      <formula>"Failed"</formula>
    </cfRule>
    <cfRule type="cellIs" dxfId="236" priority="190" stopIfTrue="1" operator="equal">
      <formula>"Not Applicable"</formula>
    </cfRule>
    <cfRule type="cellIs" dxfId="235" priority="191" stopIfTrue="1" operator="equal">
      <formula>"Passed"</formula>
    </cfRule>
    <cfRule type="cellIs" dxfId="234" priority="192" stopIfTrue="1" operator="equal">
      <formula>"Not Run"</formula>
    </cfRule>
  </conditionalFormatting>
  <conditionalFormatting sqref="I52">
    <cfRule type="cellIs" dxfId="233" priority="185" stopIfTrue="1" operator="equal">
      <formula>"Failed"</formula>
    </cfRule>
    <cfRule type="cellIs" dxfId="232" priority="186" stopIfTrue="1" operator="equal">
      <formula>"Not Applicable"</formula>
    </cfRule>
    <cfRule type="cellIs" dxfId="231" priority="187" stopIfTrue="1" operator="equal">
      <formula>"Passed"</formula>
    </cfRule>
    <cfRule type="cellIs" dxfId="230" priority="188" stopIfTrue="1" operator="equal">
      <formula>"Not Run"</formula>
    </cfRule>
  </conditionalFormatting>
  <conditionalFormatting sqref="I52">
    <cfRule type="cellIs" dxfId="229" priority="180" stopIfTrue="1" operator="equal">
      <formula>"Failed"</formula>
    </cfRule>
    <cfRule type="cellIs" dxfId="228" priority="181" stopIfTrue="1" operator="equal">
      <formula>"Not Applicable"</formula>
    </cfRule>
    <cfRule type="cellIs" dxfId="227" priority="182" stopIfTrue="1" operator="equal">
      <formula>"Passed"</formula>
    </cfRule>
    <cfRule type="cellIs" dxfId="226" priority="183" stopIfTrue="1" operator="equal">
      <formula>"Not Run"</formula>
    </cfRule>
  </conditionalFormatting>
  <conditionalFormatting sqref="I54:I55">
    <cfRule type="cellIs" dxfId="225" priority="176" stopIfTrue="1" operator="equal">
      <formula>"Failed"</formula>
    </cfRule>
    <cfRule type="cellIs" dxfId="224" priority="177" stopIfTrue="1" operator="equal">
      <formula>"Not Applicable"</formula>
    </cfRule>
    <cfRule type="cellIs" dxfId="223" priority="178" stopIfTrue="1" operator="equal">
      <formula>"Passed"</formula>
    </cfRule>
    <cfRule type="cellIs" dxfId="222" priority="179" stopIfTrue="1" operator="equal">
      <formula>"Not Run"</formula>
    </cfRule>
  </conditionalFormatting>
  <conditionalFormatting sqref="I57">
    <cfRule type="cellIs" dxfId="221" priority="171" stopIfTrue="1" operator="equal">
      <formula>"Failed"</formula>
    </cfRule>
    <cfRule type="cellIs" dxfId="220" priority="172" stopIfTrue="1" operator="equal">
      <formula>"Not Applicable"</formula>
    </cfRule>
    <cfRule type="cellIs" dxfId="219" priority="173" stopIfTrue="1" operator="equal">
      <formula>"Passed"</formula>
    </cfRule>
    <cfRule type="cellIs" dxfId="218" priority="174" stopIfTrue="1" operator="equal">
      <formula>"Not Run"</formula>
    </cfRule>
  </conditionalFormatting>
  <conditionalFormatting sqref="I30">
    <cfRule type="cellIs" dxfId="217" priority="161" stopIfTrue="1" operator="equal">
      <formula>"Failed"</formula>
    </cfRule>
    <cfRule type="cellIs" dxfId="216" priority="162" stopIfTrue="1" operator="equal">
      <formula>"Not Applicable"</formula>
    </cfRule>
    <cfRule type="cellIs" dxfId="215" priority="163" stopIfTrue="1" operator="equal">
      <formula>"Passed"</formula>
    </cfRule>
    <cfRule type="cellIs" dxfId="214" priority="164" stopIfTrue="1" operator="equal">
      <formula>"Not Run"</formula>
    </cfRule>
  </conditionalFormatting>
  <conditionalFormatting sqref="I32">
    <cfRule type="cellIs" dxfId="213" priority="156" stopIfTrue="1" operator="equal">
      <formula>"Failed"</formula>
    </cfRule>
    <cfRule type="cellIs" dxfId="212" priority="157" stopIfTrue="1" operator="equal">
      <formula>"Not Applicable"</formula>
    </cfRule>
    <cfRule type="cellIs" dxfId="211" priority="158" stopIfTrue="1" operator="equal">
      <formula>"Passed"</formula>
    </cfRule>
    <cfRule type="cellIs" dxfId="210" priority="159" stopIfTrue="1" operator="equal">
      <formula>"Not Run"</formula>
    </cfRule>
  </conditionalFormatting>
  <conditionalFormatting sqref="I31">
    <cfRule type="cellIs" dxfId="209" priority="151" stopIfTrue="1" operator="equal">
      <formula>"Failed"</formula>
    </cfRule>
    <cfRule type="cellIs" dxfId="208" priority="152" stopIfTrue="1" operator="equal">
      <formula>"Not Applicable"</formula>
    </cfRule>
    <cfRule type="cellIs" dxfId="207" priority="153" stopIfTrue="1" operator="equal">
      <formula>"Passed"</formula>
    </cfRule>
    <cfRule type="cellIs" dxfId="206" priority="154" stopIfTrue="1" operator="equal">
      <formula>"Not Run"</formula>
    </cfRule>
  </conditionalFormatting>
  <conditionalFormatting sqref="I96">
    <cfRule type="cellIs" dxfId="205" priority="146" stopIfTrue="1" operator="equal">
      <formula>"Failed"</formula>
    </cfRule>
    <cfRule type="cellIs" dxfId="204" priority="147" stopIfTrue="1" operator="equal">
      <formula>"Not Applicable"</formula>
    </cfRule>
    <cfRule type="cellIs" dxfId="203" priority="148" stopIfTrue="1" operator="equal">
      <formula>"Passed"</formula>
    </cfRule>
    <cfRule type="cellIs" dxfId="202" priority="149" stopIfTrue="1" operator="equal">
      <formula>"Not Run"</formula>
    </cfRule>
  </conditionalFormatting>
  <conditionalFormatting sqref="I95">
    <cfRule type="cellIs" dxfId="201" priority="141" stopIfTrue="1" operator="equal">
      <formula>"Failed"</formula>
    </cfRule>
    <cfRule type="cellIs" dxfId="200" priority="142" stopIfTrue="1" operator="equal">
      <formula>"Not Applicable"</formula>
    </cfRule>
    <cfRule type="cellIs" dxfId="199" priority="143" stopIfTrue="1" operator="equal">
      <formula>"Passed"</formula>
    </cfRule>
    <cfRule type="cellIs" dxfId="198" priority="144" stopIfTrue="1" operator="equal">
      <formula>"Not Run"</formula>
    </cfRule>
  </conditionalFormatting>
  <conditionalFormatting sqref="I99">
    <cfRule type="cellIs" dxfId="197" priority="136" stopIfTrue="1" operator="equal">
      <formula>"Failed"</formula>
    </cfRule>
    <cfRule type="cellIs" dxfId="196" priority="137" stopIfTrue="1" operator="equal">
      <formula>"Not Applicable"</formula>
    </cfRule>
    <cfRule type="cellIs" dxfId="195" priority="138" stopIfTrue="1" operator="equal">
      <formula>"Passed"</formula>
    </cfRule>
    <cfRule type="cellIs" dxfId="194" priority="139" stopIfTrue="1" operator="equal">
      <formula>"Not Run"</formula>
    </cfRule>
  </conditionalFormatting>
  <conditionalFormatting sqref="I100">
    <cfRule type="cellIs" dxfId="193" priority="131" stopIfTrue="1" operator="equal">
      <formula>"Failed"</formula>
    </cfRule>
    <cfRule type="cellIs" dxfId="192" priority="132" stopIfTrue="1" operator="equal">
      <formula>"Not Applicable"</formula>
    </cfRule>
    <cfRule type="cellIs" dxfId="191" priority="133" stopIfTrue="1" operator="equal">
      <formula>"Passed"</formula>
    </cfRule>
    <cfRule type="cellIs" dxfId="190" priority="134" stopIfTrue="1" operator="equal">
      <formula>"Not Run"</formula>
    </cfRule>
  </conditionalFormatting>
  <conditionalFormatting sqref="I61:I67">
    <cfRule type="cellIs" dxfId="189" priority="126" stopIfTrue="1" operator="equal">
      <formula>"Failed"</formula>
    </cfRule>
    <cfRule type="cellIs" dxfId="188" priority="127" stopIfTrue="1" operator="equal">
      <formula>"Not Applicable"</formula>
    </cfRule>
    <cfRule type="cellIs" dxfId="187" priority="128" stopIfTrue="1" operator="equal">
      <formula>"Passed"</formula>
    </cfRule>
    <cfRule type="cellIs" dxfId="186" priority="129" stopIfTrue="1" operator="equal">
      <formula>"Not Run"</formula>
    </cfRule>
  </conditionalFormatting>
  <conditionalFormatting sqref="I68:I73">
    <cfRule type="cellIs" dxfId="185" priority="122" stopIfTrue="1" operator="equal">
      <formula>"Failed"</formula>
    </cfRule>
    <cfRule type="cellIs" dxfId="184" priority="123" stopIfTrue="1" operator="equal">
      <formula>"Not Applicable"</formula>
    </cfRule>
    <cfRule type="cellIs" dxfId="183" priority="124" stopIfTrue="1" operator="equal">
      <formula>"Passed"</formula>
    </cfRule>
    <cfRule type="cellIs" dxfId="182" priority="125" stopIfTrue="1" operator="equal">
      <formula>"Not Run"</formula>
    </cfRule>
  </conditionalFormatting>
  <conditionalFormatting sqref="I82">
    <cfRule type="cellIs" dxfId="181" priority="118" stopIfTrue="1" operator="equal">
      <formula>"Failed"</formula>
    </cfRule>
    <cfRule type="cellIs" dxfId="180" priority="119" stopIfTrue="1" operator="equal">
      <formula>"Not Applicable"</formula>
    </cfRule>
    <cfRule type="cellIs" dxfId="179" priority="120" stopIfTrue="1" operator="equal">
      <formula>"Passed"</formula>
    </cfRule>
    <cfRule type="cellIs" dxfId="178" priority="121" stopIfTrue="1" operator="equal">
      <formula>"Not Run"</formula>
    </cfRule>
  </conditionalFormatting>
  <conditionalFormatting sqref="I124">
    <cfRule type="cellIs" dxfId="177" priority="114" stopIfTrue="1" operator="equal">
      <formula>"Failed"</formula>
    </cfRule>
    <cfRule type="cellIs" dxfId="176" priority="115" stopIfTrue="1" operator="equal">
      <formula>"Not Applicable"</formula>
    </cfRule>
    <cfRule type="cellIs" dxfId="175" priority="116" stopIfTrue="1" operator="equal">
      <formula>"Passed"</formula>
    </cfRule>
    <cfRule type="cellIs" dxfId="174" priority="117" stopIfTrue="1" operator="equal">
      <formula>"Not Run"</formula>
    </cfRule>
  </conditionalFormatting>
  <conditionalFormatting sqref="I123">
    <cfRule type="cellIs" dxfId="173" priority="109" stopIfTrue="1" operator="equal">
      <formula>"Failed"</formula>
    </cfRule>
    <cfRule type="cellIs" dxfId="172" priority="110" stopIfTrue="1" operator="equal">
      <formula>"Not Applicable"</formula>
    </cfRule>
    <cfRule type="cellIs" dxfId="171" priority="111" stopIfTrue="1" operator="equal">
      <formula>"Passed"</formula>
    </cfRule>
    <cfRule type="cellIs" dxfId="170" priority="112" stopIfTrue="1" operator="equal">
      <formula>"Not Run"</formula>
    </cfRule>
  </conditionalFormatting>
  <conditionalFormatting sqref="I136">
    <cfRule type="cellIs" dxfId="169" priority="104" stopIfTrue="1" operator="equal">
      <formula>"Failed"</formula>
    </cfRule>
    <cfRule type="cellIs" dxfId="168" priority="105" stopIfTrue="1" operator="equal">
      <formula>"Not Applicable"</formula>
    </cfRule>
    <cfRule type="cellIs" dxfId="167" priority="106" stopIfTrue="1" operator="equal">
      <formula>"Passed"</formula>
    </cfRule>
    <cfRule type="cellIs" dxfId="166" priority="107" stopIfTrue="1" operator="equal">
      <formula>"Not Run"</formula>
    </cfRule>
  </conditionalFormatting>
  <conditionalFormatting sqref="I137 I142">
    <cfRule type="cellIs" dxfId="165" priority="100" stopIfTrue="1" operator="equal">
      <formula>"Failed"</formula>
    </cfRule>
    <cfRule type="cellIs" dxfId="164" priority="101" stopIfTrue="1" operator="equal">
      <formula>"Not Applicable"</formula>
    </cfRule>
    <cfRule type="cellIs" dxfId="163" priority="102" stopIfTrue="1" operator="equal">
      <formula>"Passed"</formula>
    </cfRule>
    <cfRule type="cellIs" dxfId="162" priority="103" stopIfTrue="1" operator="equal">
      <formula>"Not Run"</formula>
    </cfRule>
  </conditionalFormatting>
  <conditionalFormatting sqref="I138">
    <cfRule type="cellIs" dxfId="161" priority="96" stopIfTrue="1" operator="equal">
      <formula>"Failed"</formula>
    </cfRule>
    <cfRule type="cellIs" dxfId="160" priority="97" stopIfTrue="1" operator="equal">
      <formula>"Not Applicable"</formula>
    </cfRule>
    <cfRule type="cellIs" dxfId="159" priority="98" stopIfTrue="1" operator="equal">
      <formula>"Passed"</formula>
    </cfRule>
    <cfRule type="cellIs" dxfId="158" priority="99" stopIfTrue="1" operator="equal">
      <formula>"Not Run"</formula>
    </cfRule>
  </conditionalFormatting>
  <conditionalFormatting sqref="I139">
    <cfRule type="cellIs" dxfId="157" priority="92" stopIfTrue="1" operator="equal">
      <formula>"Failed"</formula>
    </cfRule>
    <cfRule type="cellIs" dxfId="156" priority="93" stopIfTrue="1" operator="equal">
      <formula>"Not Applicable"</formula>
    </cfRule>
    <cfRule type="cellIs" dxfId="155" priority="94" stopIfTrue="1" operator="equal">
      <formula>"Passed"</formula>
    </cfRule>
    <cfRule type="cellIs" dxfId="154" priority="95" stopIfTrue="1" operator="equal">
      <formula>"Not Run"</formula>
    </cfRule>
  </conditionalFormatting>
  <conditionalFormatting sqref="I140">
    <cfRule type="cellIs" dxfId="153" priority="88" stopIfTrue="1" operator="equal">
      <formula>"Failed"</formula>
    </cfRule>
    <cfRule type="cellIs" dxfId="152" priority="89" stopIfTrue="1" operator="equal">
      <formula>"Not Applicable"</formula>
    </cfRule>
    <cfRule type="cellIs" dxfId="151" priority="90" stopIfTrue="1" operator="equal">
      <formula>"Passed"</formula>
    </cfRule>
    <cfRule type="cellIs" dxfId="150" priority="91" stopIfTrue="1" operator="equal">
      <formula>"Not Run"</formula>
    </cfRule>
  </conditionalFormatting>
  <conditionalFormatting sqref="I141">
    <cfRule type="cellIs" dxfId="149" priority="84" stopIfTrue="1" operator="equal">
      <formula>"Failed"</formula>
    </cfRule>
    <cfRule type="cellIs" dxfId="148" priority="85" stopIfTrue="1" operator="equal">
      <formula>"Not Applicable"</formula>
    </cfRule>
    <cfRule type="cellIs" dxfId="147" priority="86" stopIfTrue="1" operator="equal">
      <formula>"Passed"</formula>
    </cfRule>
    <cfRule type="cellIs" dxfId="146" priority="87" stopIfTrue="1" operator="equal">
      <formula>"Not Run"</formula>
    </cfRule>
  </conditionalFormatting>
  <conditionalFormatting sqref="I112">
    <cfRule type="cellIs" dxfId="145" priority="80" stopIfTrue="1" operator="equal">
      <formula>"Failed"</formula>
    </cfRule>
    <cfRule type="cellIs" dxfId="144" priority="81" stopIfTrue="1" operator="equal">
      <formula>"Not Applicable"</formula>
    </cfRule>
    <cfRule type="cellIs" dxfId="143" priority="82" stopIfTrue="1" operator="equal">
      <formula>"Passed"</formula>
    </cfRule>
    <cfRule type="cellIs" dxfId="142" priority="83" stopIfTrue="1" operator="equal">
      <formula>"Not Run"</formula>
    </cfRule>
  </conditionalFormatting>
  <conditionalFormatting sqref="I111">
    <cfRule type="cellIs" dxfId="141" priority="75" stopIfTrue="1" operator="equal">
      <formula>"Failed"</formula>
    </cfRule>
    <cfRule type="cellIs" dxfId="140" priority="76" stopIfTrue="1" operator="equal">
      <formula>"Not Applicable"</formula>
    </cfRule>
    <cfRule type="cellIs" dxfId="139" priority="77" stopIfTrue="1" operator="equal">
      <formula>"Passed"</formula>
    </cfRule>
    <cfRule type="cellIs" dxfId="138" priority="78" stopIfTrue="1" operator="equal">
      <formula>"Not Run"</formula>
    </cfRule>
  </conditionalFormatting>
  <conditionalFormatting sqref="I114">
    <cfRule type="cellIs" dxfId="137" priority="70" stopIfTrue="1" operator="equal">
      <formula>"Failed"</formula>
    </cfRule>
    <cfRule type="cellIs" dxfId="136" priority="71" stopIfTrue="1" operator="equal">
      <formula>"Not Applicable"</formula>
    </cfRule>
    <cfRule type="cellIs" dxfId="135" priority="72" stopIfTrue="1" operator="equal">
      <formula>"Passed"</formula>
    </cfRule>
    <cfRule type="cellIs" dxfId="134" priority="73" stopIfTrue="1" operator="equal">
      <formula>"Not Run"</formula>
    </cfRule>
  </conditionalFormatting>
  <conditionalFormatting sqref="I174:I176">
    <cfRule type="cellIs" dxfId="133" priority="66" stopIfTrue="1" operator="equal">
      <formula>"Failed"</formula>
    </cfRule>
    <cfRule type="cellIs" dxfId="132" priority="67" stopIfTrue="1" operator="equal">
      <formula>"Not Applicable"</formula>
    </cfRule>
    <cfRule type="cellIs" dxfId="131" priority="68" stopIfTrue="1" operator="equal">
      <formula>"Passed"</formula>
    </cfRule>
    <cfRule type="cellIs" dxfId="130" priority="69" stopIfTrue="1" operator="equal">
      <formula>"Not Run"</formula>
    </cfRule>
  </conditionalFormatting>
  <conditionalFormatting sqref="I172">
    <cfRule type="cellIs" dxfId="129" priority="61" stopIfTrue="1" operator="equal">
      <formula>"Failed"</formula>
    </cfRule>
    <cfRule type="cellIs" dxfId="128" priority="62" stopIfTrue="1" operator="equal">
      <formula>"Not Applicable"</formula>
    </cfRule>
    <cfRule type="cellIs" dxfId="127" priority="63" stopIfTrue="1" operator="equal">
      <formula>"Passed"</formula>
    </cfRule>
    <cfRule type="cellIs" dxfId="126" priority="64" stopIfTrue="1" operator="equal">
      <formula>"Not Run"</formula>
    </cfRule>
  </conditionalFormatting>
  <conditionalFormatting sqref="I74:I81">
    <cfRule type="cellIs" dxfId="125" priority="56" stopIfTrue="1" operator="equal">
      <formula>"Failed"</formula>
    </cfRule>
    <cfRule type="cellIs" dxfId="124" priority="57" stopIfTrue="1" operator="equal">
      <formula>"Not Applicable"</formula>
    </cfRule>
    <cfRule type="cellIs" dxfId="123" priority="58" stopIfTrue="1" operator="equal">
      <formula>"Passed"</formula>
    </cfRule>
    <cfRule type="cellIs" dxfId="122" priority="59" stopIfTrue="1" operator="equal">
      <formula>"Not Run"</formula>
    </cfRule>
  </conditionalFormatting>
  <conditionalFormatting sqref="I83">
    <cfRule type="cellIs" dxfId="121" priority="52" stopIfTrue="1" operator="equal">
      <formula>"Failed"</formula>
    </cfRule>
    <cfRule type="cellIs" dxfId="120" priority="53" stopIfTrue="1" operator="equal">
      <formula>"Not Applicable"</formula>
    </cfRule>
    <cfRule type="cellIs" dxfId="119" priority="54" stopIfTrue="1" operator="equal">
      <formula>"Passed"</formula>
    </cfRule>
    <cfRule type="cellIs" dxfId="118" priority="55" stopIfTrue="1" operator="equal">
      <formula>"Not Run"</formula>
    </cfRule>
  </conditionalFormatting>
  <conditionalFormatting sqref="I113">
    <cfRule type="cellIs" dxfId="117" priority="48" stopIfTrue="1" operator="equal">
      <formula>"Failed"</formula>
    </cfRule>
    <cfRule type="cellIs" dxfId="116" priority="49" stopIfTrue="1" operator="equal">
      <formula>"Not Applicable"</formula>
    </cfRule>
    <cfRule type="cellIs" dxfId="115" priority="50" stopIfTrue="1" operator="equal">
      <formula>"Passed"</formula>
    </cfRule>
    <cfRule type="cellIs" dxfId="114" priority="51" stopIfTrue="1" operator="equal">
      <formula>"Not Run"</formula>
    </cfRule>
  </conditionalFormatting>
  <conditionalFormatting sqref="I115:I118">
    <cfRule type="cellIs" dxfId="113" priority="44" stopIfTrue="1" operator="equal">
      <formula>"Failed"</formula>
    </cfRule>
    <cfRule type="cellIs" dxfId="112" priority="45" stopIfTrue="1" operator="equal">
      <formula>"Not Applicable"</formula>
    </cfRule>
    <cfRule type="cellIs" dxfId="111" priority="46" stopIfTrue="1" operator="equal">
      <formula>"Passed"</formula>
    </cfRule>
    <cfRule type="cellIs" dxfId="110" priority="47" stopIfTrue="1" operator="equal">
      <formula>"Not Run"</formula>
    </cfRule>
  </conditionalFormatting>
  <conditionalFormatting sqref="I201:J201 J200">
    <cfRule type="cellIs" dxfId="109" priority="36" stopIfTrue="1" operator="equal">
      <formula>"Failed"</formula>
    </cfRule>
    <cfRule type="cellIs" dxfId="108" priority="37" stopIfTrue="1" operator="equal">
      <formula>"Not Applicable"</formula>
    </cfRule>
    <cfRule type="cellIs" dxfId="107" priority="38" stopIfTrue="1" operator="equal">
      <formula>"Passed"</formula>
    </cfRule>
    <cfRule type="cellIs" dxfId="106" priority="39" stopIfTrue="1" operator="equal">
      <formula>"Not Run"</formula>
    </cfRule>
  </conditionalFormatting>
  <conditionalFormatting sqref="J200:J201">
    <cfRule type="containsText" dxfId="105" priority="35" operator="containsText" text="Yes">
      <formula>NOT(ISERROR(SEARCH("Yes",J200)))</formula>
    </cfRule>
  </conditionalFormatting>
  <conditionalFormatting sqref="I23">
    <cfRule type="cellIs" dxfId="104" priority="31" stopIfTrue="1" operator="equal">
      <formula>"Failed"</formula>
    </cfRule>
    <cfRule type="cellIs" dxfId="103" priority="32" stopIfTrue="1" operator="equal">
      <formula>"Not Applicable"</formula>
    </cfRule>
    <cfRule type="cellIs" dxfId="102" priority="33" stopIfTrue="1" operator="equal">
      <formula>"Passed"</formula>
    </cfRule>
    <cfRule type="cellIs" dxfId="101" priority="34" stopIfTrue="1" operator="equal">
      <formula>"Not Run"</formula>
    </cfRule>
  </conditionalFormatting>
  <conditionalFormatting sqref="I4">
    <cfRule type="containsText" dxfId="100" priority="30" operator="containsText" text="Yes">
      <formula>NOT(ISERROR(SEARCH("Yes",I4)))</formula>
    </cfRule>
  </conditionalFormatting>
  <conditionalFormatting sqref="I173">
    <cfRule type="cellIs" dxfId="99" priority="26" stopIfTrue="1" operator="equal">
      <formula>"Failed"</formula>
    </cfRule>
    <cfRule type="cellIs" dxfId="98" priority="27" stopIfTrue="1" operator="equal">
      <formula>"Not Applicable"</formula>
    </cfRule>
    <cfRule type="cellIs" dxfId="97" priority="28" stopIfTrue="1" operator="equal">
      <formula>"Passed"</formula>
    </cfRule>
    <cfRule type="cellIs" dxfId="96" priority="29" stopIfTrue="1" operator="equal">
      <formula>"Not Run"</formula>
    </cfRule>
  </conditionalFormatting>
  <conditionalFormatting sqref="J179:J199">
    <cfRule type="containsText" dxfId="95" priority="20" operator="containsText" text="Yes">
      <formula>NOT(ISERROR(SEARCH("Yes",J179)))</formula>
    </cfRule>
  </conditionalFormatting>
  <conditionalFormatting sqref="J179:J199">
    <cfRule type="cellIs" dxfId="94" priority="21" stopIfTrue="1" operator="equal">
      <formula>"Failed"</formula>
    </cfRule>
    <cfRule type="cellIs" dxfId="93" priority="22" stopIfTrue="1" operator="equal">
      <formula>"Not Applicable"</formula>
    </cfRule>
    <cfRule type="cellIs" dxfId="92" priority="23" stopIfTrue="1" operator="equal">
      <formula>"Passed"</formula>
    </cfRule>
    <cfRule type="cellIs" dxfId="91" priority="24" stopIfTrue="1" operator="equal">
      <formula>"Not Run"</formula>
    </cfRule>
  </conditionalFormatting>
  <conditionalFormatting sqref="I178">
    <cfRule type="cellIs" dxfId="90" priority="16" stopIfTrue="1" operator="equal">
      <formula>"Failed"</formula>
    </cfRule>
    <cfRule type="cellIs" dxfId="89" priority="17" stopIfTrue="1" operator="equal">
      <formula>"Not Applicable"</formula>
    </cfRule>
    <cfRule type="cellIs" dxfId="88" priority="18" stopIfTrue="1" operator="equal">
      <formula>"Passed"</formula>
    </cfRule>
    <cfRule type="cellIs" dxfId="87" priority="19" stopIfTrue="1" operator="equal">
      <formula>"Not Run"</formula>
    </cfRule>
  </conditionalFormatting>
  <conditionalFormatting sqref="J178">
    <cfRule type="containsText" dxfId="86" priority="11" operator="containsText" text="Yes">
      <formula>NOT(ISERROR(SEARCH("Yes",J178)))</formula>
    </cfRule>
  </conditionalFormatting>
  <conditionalFormatting sqref="J178">
    <cfRule type="cellIs" dxfId="85" priority="12" stopIfTrue="1" operator="equal">
      <formula>"Failed"</formula>
    </cfRule>
    <cfRule type="cellIs" dxfId="84" priority="13" stopIfTrue="1" operator="equal">
      <formula>"Not Applicable"</formula>
    </cfRule>
    <cfRule type="cellIs" dxfId="83" priority="14" stopIfTrue="1" operator="equal">
      <formula>"Passed"</formula>
    </cfRule>
    <cfRule type="cellIs" dxfId="82" priority="15" stopIfTrue="1" operator="equal">
      <formula>"Not Run"</formula>
    </cfRule>
  </conditionalFormatting>
  <conditionalFormatting sqref="I164:J164">
    <cfRule type="cellIs" dxfId="81" priority="7" stopIfTrue="1" operator="equal">
      <formula>"Failed"</formula>
    </cfRule>
    <cfRule type="cellIs" dxfId="80" priority="8" stopIfTrue="1" operator="equal">
      <formula>"Not Applicable"</formula>
    </cfRule>
    <cfRule type="cellIs" dxfId="79" priority="9" stopIfTrue="1" operator="equal">
      <formula>"Passed"</formula>
    </cfRule>
    <cfRule type="cellIs" dxfId="78" priority="10" stopIfTrue="1" operator="equal">
      <formula>"Not Run"</formula>
    </cfRule>
  </conditionalFormatting>
  <conditionalFormatting sqref="J164">
    <cfRule type="containsText" dxfId="77" priority="6" operator="containsText" text="Yes">
      <formula>NOT(ISERROR(SEARCH("Yes",J164)))</formula>
    </cfRule>
  </conditionalFormatting>
  <conditionalFormatting sqref="I56:J56">
    <cfRule type="cellIs" dxfId="76" priority="2" stopIfTrue="1" operator="equal">
      <formula>"Failed"</formula>
    </cfRule>
    <cfRule type="cellIs" dxfId="75" priority="3" stopIfTrue="1" operator="equal">
      <formula>"Not Applicable"</formula>
    </cfRule>
    <cfRule type="cellIs" dxfId="74" priority="4" stopIfTrue="1" operator="equal">
      <formula>"Passed"</formula>
    </cfRule>
    <cfRule type="cellIs" dxfId="73" priority="5" stopIfTrue="1" operator="equal">
      <formula>"Not Run"</formula>
    </cfRule>
  </conditionalFormatting>
  <conditionalFormatting sqref="J56">
    <cfRule type="containsText" dxfId="72" priority="1" operator="containsText" text="Yes">
      <formula>NOT(ISERROR(SEARCH("Yes",J56)))</formula>
    </cfRule>
  </conditionalFormatting>
  <pageMargins left="0.25" right="0.25" top="0.75" bottom="0.75" header="0.3" footer="0.3"/>
  <pageSetup paperSize="8" scale="38" fitToHeight="0" orientation="landscape" r:id="rId1"/>
  <headerFooter>
    <oddHeader xml:space="preserve">&amp;L&amp;"Arial,Bold"&amp;20RMIT University - AV Test Script (Standard AV)&amp;C&amp;"Calibri"&amp;12&amp;KEEDC00RMIT Classification: Trusted&amp;1#_x000D_&amp;"Calibri"&amp;11&amp;K000000        </oddHeader>
    <oddFooter>&amp;L        &amp;R&amp;"Arial,Regular"&amp;8&amp;F
Author: Nikesh Kapadia
Save Date: &amp;D
Page: &amp;P of &amp;N</oddFooter>
  </headerFooter>
  <ignoredErrors>
    <ignoredError sqref="C94 C102 C131" formula="1"/>
  </ignoredErrors>
  <extLst>
    <ext xmlns:x14="http://schemas.microsoft.com/office/spreadsheetml/2009/9/main" uri="{CCE6A557-97BC-4b89-ADB6-D9C93CAAB3DF}">
      <x14:dataValidations xmlns:xm="http://schemas.microsoft.com/office/excel/2006/main" count="5">
        <x14:dataValidation type="list" allowBlank="1" showInputMessage="1" showErrorMessage="1" errorTitle="Use Dropdown List" error="Please use the dropdown list for this field or type the term from the list" xr:uid="{00000000-0002-0000-0000-000000000000}">
          <x14:formula1>
            <xm:f>'...'!$A$3:$A$6</xm:f>
          </x14:formula1>
          <xm:sqref>I74:I81 I201:I202 I83:I199 I5:I60</xm:sqref>
        </x14:dataValidation>
        <x14:dataValidation type="list" allowBlank="1" showInputMessage="1" showErrorMessage="1" errorTitle="Use Dropdown List" error="Please use the dropdown list for this field or type the term from the list" xr:uid="{00000000-0002-0000-0000-000001000000}">
          <x14:formula1>
            <xm:f>'K:\Users\Adam_Attana\mount\K\Resources\ITS\LTR\Portfolio\AV\_PROCESSES &amp; STANDARDS\001 AV Standards\Standards 3.10 Issue\3.10 Supporting Documents\[AV-SCH-07-V3.00--AV Test Script (Converged AV).xlsx]...'!#REF!</xm:f>
          </x14:formula1>
          <xm:sqref>I61:I73 I82</xm:sqref>
        </x14:dataValidation>
        <x14:dataValidation type="list" allowBlank="1" showInputMessage="1" showErrorMessage="1" errorTitle="Use Dropdown List" error="Please use the dropdown list for this field or type the term from the list" xr:uid="{00000000-0002-0000-0000-000002000000}">
          <x14:formula1>
            <xm:f>'...'!$C$3:$C$5</xm:f>
          </x14:formula1>
          <xm:sqref>J201:J202 J4:J199</xm:sqref>
        </x14:dataValidation>
        <x14:dataValidation type="list" allowBlank="1" showInputMessage="1" showErrorMessage="1" errorTitle="Use Dropdown List" error="Please use the dropdown list for this field or type the term from the list" xr:uid="{00000000-0002-0000-0000-000003000000}">
          <x14:formula1>
            <xm:f>'...'!$A$2:$A$7</xm:f>
          </x14:formula1>
          <xm:sqref>I4</xm:sqref>
        </x14:dataValidation>
        <x14:dataValidation type="list" showInputMessage="1" showErrorMessage="1" xr:uid="{00000000-0002-0000-0000-000004000000}">
          <x14:formula1>
            <xm:f>'...'!$D$2:$D$13</xm:f>
          </x14:formula1>
          <xm:sqref>G1</xm:sqref>
        </x14:dataValidation>
      </x14:dataValidations>
    </ex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tabColor rgb="FFFFC000"/>
  </sheetPr>
  <dimension ref="A1:F187"/>
  <sheetViews>
    <sheetView zoomScaleNormal="100" zoomScalePageLayoutView="130" workbookViewId="0">
      <pane ySplit="3" topLeftCell="A4" activePane="bottomLeft" state="frozen"/>
      <selection activeCell="I4" sqref="I4"/>
      <selection pane="bottomLeft" activeCell="E327" sqref="E327"/>
    </sheetView>
  </sheetViews>
  <sheetFormatPr defaultColWidth="8.85546875" defaultRowHeight="12.75" x14ac:dyDescent="0.2"/>
  <cols>
    <col min="1" max="1" width="22" style="33" bestFit="1" customWidth="1"/>
    <col min="2" max="2" width="19.28515625" style="33" customWidth="1"/>
    <col min="3" max="3" width="45.140625" style="33" customWidth="1"/>
    <col min="4" max="4" width="27.85546875" style="34" customWidth="1"/>
    <col min="5" max="5" width="27" style="34" customWidth="1"/>
    <col min="6" max="6" width="9.140625" style="10" hidden="1" customWidth="1"/>
    <col min="7" max="16384" width="8.85546875" style="10"/>
  </cols>
  <sheetData>
    <row r="1" spans="1:6" ht="13.5" thickBot="1" x14ac:dyDescent="0.25"/>
    <row r="2" spans="1:6" ht="23.25" customHeight="1" thickBot="1" x14ac:dyDescent="0.25">
      <c r="A2" s="101" t="s">
        <v>8</v>
      </c>
      <c r="B2" s="160" t="str">
        <f>FlatFloor!B1</f>
        <v>BBB.LL.RRR</v>
      </c>
      <c r="C2" s="161"/>
      <c r="D2" s="101" t="s">
        <v>18</v>
      </c>
      <c r="E2" s="102">
        <f>FlatFloor!J1</f>
        <v>0</v>
      </c>
    </row>
    <row r="3" spans="1:6" s="30" customFormat="1" ht="15.75" customHeight="1" x14ac:dyDescent="0.25">
      <c r="A3" s="26" t="s">
        <v>19</v>
      </c>
      <c r="B3" s="27" t="s">
        <v>21</v>
      </c>
      <c r="C3" s="28" t="s">
        <v>20</v>
      </c>
      <c r="D3" s="29" t="s">
        <v>103</v>
      </c>
      <c r="E3" s="26" t="s">
        <v>104</v>
      </c>
      <c r="F3" s="29"/>
    </row>
    <row r="4" spans="1:6" ht="18.75" customHeight="1" x14ac:dyDescent="0.2">
      <c r="A4" s="31">
        <f>FlatFloor!C4</f>
        <v>1.01</v>
      </c>
      <c r="B4" s="32" t="str">
        <f>IF(FlatFloor!I4="Not Run","Not Run",IF(FlatFloor!I4="Passed","Passed",IF(FlatFloor!I4="Failed","Failed",IF(FlatFloor!I4="Not Applicable"," Not Applicable "))))</f>
        <v>Not Run</v>
      </c>
      <c r="C4" s="14">
        <f>FlatFloor!K4</f>
        <v>0</v>
      </c>
      <c r="D4" s="100">
        <f>FlatFloor!L4</f>
        <v>0</v>
      </c>
      <c r="E4" s="14"/>
      <c r="F4" s="14"/>
    </row>
    <row r="5" spans="1:6" ht="18.75" customHeight="1" x14ac:dyDescent="0.2">
      <c r="A5" s="31">
        <f>FlatFloor!C5</f>
        <v>1.02</v>
      </c>
      <c r="B5" s="32" t="str">
        <f>IF(FlatFloor!I5="Not Run","Not Run",IF(FlatFloor!I5="Passed","Passed",IF(FlatFloor!I5="Failed","Failed",IF(FlatFloor!I5="Not Applicable"," Not Applicable "))))</f>
        <v>Not Run</v>
      </c>
      <c r="C5" s="14">
        <f>FlatFloor!K5</f>
        <v>0</v>
      </c>
      <c r="D5" s="100">
        <f>FlatFloor!L5</f>
        <v>0</v>
      </c>
      <c r="E5" s="14"/>
      <c r="F5" s="14"/>
    </row>
    <row r="6" spans="1:6" ht="18.75" customHeight="1" x14ac:dyDescent="0.2">
      <c r="A6" s="31">
        <f>FlatFloor!C6</f>
        <v>1.03</v>
      </c>
      <c r="B6" s="32" t="str">
        <f>IF(FlatFloor!I6="Not Run","Not Run",IF(FlatFloor!I6="Passed","Passed",IF(FlatFloor!I6="Failed","Failed",IF(FlatFloor!I6="Not Applicable"," Not Applicable "))))</f>
        <v>Not Run</v>
      </c>
      <c r="C6" s="14">
        <f>FlatFloor!K6</f>
        <v>0</v>
      </c>
      <c r="D6" s="100">
        <f>FlatFloor!L6</f>
        <v>0</v>
      </c>
      <c r="E6" s="14"/>
      <c r="F6" s="14"/>
    </row>
    <row r="7" spans="1:6" ht="18.75" customHeight="1" x14ac:dyDescent="0.2">
      <c r="A7" s="31">
        <f>FlatFloor!C7</f>
        <v>1.04</v>
      </c>
      <c r="B7" s="32" t="str">
        <f>IF(FlatFloor!I7="Not Run","Not Run",IF(FlatFloor!I7="Passed","Passed",IF(FlatFloor!I7="Failed","Failed",IF(FlatFloor!I7="Not Applicable"," Not Applicable "))))</f>
        <v>Not Run</v>
      </c>
      <c r="C7" s="14">
        <f>FlatFloor!K7</f>
        <v>0</v>
      </c>
      <c r="D7" s="100">
        <f>FlatFloor!L7</f>
        <v>0</v>
      </c>
      <c r="E7" s="14"/>
      <c r="F7" s="14"/>
    </row>
    <row r="8" spans="1:6" ht="18.75" customHeight="1" x14ac:dyDescent="0.2">
      <c r="A8" s="31">
        <f>FlatFloor!C8</f>
        <v>1.05</v>
      </c>
      <c r="B8" s="32" t="str">
        <f>IF(FlatFloor!I8="Not Run","Not Run",IF(FlatFloor!I8="Passed","Passed",IF(FlatFloor!I8="Failed","Failed",IF(FlatFloor!I8="Not Applicable"," Not Applicable "))))</f>
        <v>Not Run</v>
      </c>
      <c r="C8" s="14">
        <f>FlatFloor!K8</f>
        <v>0</v>
      </c>
      <c r="D8" s="100">
        <f>FlatFloor!L8</f>
        <v>0</v>
      </c>
      <c r="E8" s="14"/>
      <c r="F8" s="14"/>
    </row>
    <row r="9" spans="1:6" ht="18.75" customHeight="1" x14ac:dyDescent="0.2">
      <c r="A9" s="31">
        <f>FlatFloor!C9</f>
        <v>1.06</v>
      </c>
      <c r="B9" s="32" t="str">
        <f>IF(FlatFloor!I9="Not Run","Not Run",IF(FlatFloor!I9="Passed","Passed",IF(FlatFloor!I9="Failed","Failed",IF(FlatFloor!I9="Not Applicable"," Not Applicable "))))</f>
        <v>Not Run</v>
      </c>
      <c r="C9" s="14">
        <f>FlatFloor!K9</f>
        <v>0</v>
      </c>
      <c r="D9" s="100">
        <f>FlatFloor!L9</f>
        <v>0</v>
      </c>
      <c r="E9" s="14"/>
      <c r="F9" s="14"/>
    </row>
    <row r="10" spans="1:6" ht="18.75" customHeight="1" x14ac:dyDescent="0.2">
      <c r="A10" s="31">
        <f>FlatFloor!C10</f>
        <v>1.07</v>
      </c>
      <c r="B10" s="32" t="str">
        <f>IF(FlatFloor!I10="Not Run","Not Run",IF(FlatFloor!I10="Passed","Passed",IF(FlatFloor!I10="Failed","Failed",IF(FlatFloor!I10="Not Applicable"," Not Applicable "))))</f>
        <v>Not Run</v>
      </c>
      <c r="C10" s="14">
        <f>FlatFloor!K10</f>
        <v>0</v>
      </c>
      <c r="D10" s="100">
        <f>FlatFloor!L10</f>
        <v>0</v>
      </c>
      <c r="E10" s="14"/>
      <c r="F10" s="14"/>
    </row>
    <row r="11" spans="1:6" ht="18.75" customHeight="1" x14ac:dyDescent="0.2">
      <c r="A11" s="31">
        <f>FlatFloor!C11</f>
        <v>1.08</v>
      </c>
      <c r="B11" s="32" t="str">
        <f>IF(FlatFloor!I11="Not Run","Not Run",IF(FlatFloor!I11="Passed","Passed",IF(FlatFloor!I11="Failed","Failed",IF(FlatFloor!I11="Not Applicable"," Not Applicable "))))</f>
        <v>Not Run</v>
      </c>
      <c r="C11" s="14">
        <f>FlatFloor!K11</f>
        <v>0</v>
      </c>
      <c r="D11" s="100">
        <f>FlatFloor!L11</f>
        <v>0</v>
      </c>
      <c r="E11" s="14"/>
      <c r="F11" s="14"/>
    </row>
    <row r="12" spans="1:6" ht="18.75" customHeight="1" x14ac:dyDescent="0.2">
      <c r="A12" s="31">
        <f>FlatFloor!C12</f>
        <v>1.0900000000000001</v>
      </c>
      <c r="B12" s="32" t="str">
        <f>IF(FlatFloor!I12="Not Run","Not Run",IF(FlatFloor!I12="Passed","Passed",IF(FlatFloor!I12="Failed","Failed",IF(FlatFloor!I12="Not Applicable"," Not Applicable "))))</f>
        <v>Not Run</v>
      </c>
      <c r="C12" s="14">
        <f>FlatFloor!K12</f>
        <v>0</v>
      </c>
      <c r="D12" s="100">
        <f>FlatFloor!L12</f>
        <v>0</v>
      </c>
      <c r="E12" s="14"/>
      <c r="F12" s="14"/>
    </row>
    <row r="13" spans="1:6" ht="18.75" customHeight="1" x14ac:dyDescent="0.2">
      <c r="A13" s="31">
        <f>FlatFloor!C13</f>
        <v>1.1000000000000001</v>
      </c>
      <c r="B13" s="32" t="str">
        <f>IF(FlatFloor!I13="Not Run","Not Run",IF(FlatFloor!I13="Passed","Passed",IF(FlatFloor!I13="Failed","Failed",IF(FlatFloor!I13="Not Applicable"," Not Applicable "))))</f>
        <v>Not Run</v>
      </c>
      <c r="C13" s="14">
        <f>FlatFloor!K13</f>
        <v>0</v>
      </c>
      <c r="D13" s="100">
        <f>FlatFloor!L13</f>
        <v>0</v>
      </c>
      <c r="E13" s="14"/>
      <c r="F13" s="14"/>
    </row>
    <row r="14" spans="1:6" ht="18.75" customHeight="1" x14ac:dyDescent="0.2">
      <c r="A14" s="31">
        <f>FlatFloor!C14</f>
        <v>1.1100000000000001</v>
      </c>
      <c r="B14" s="32" t="str">
        <f>IF(FlatFloor!I14="Not Run","Not Run",IF(FlatFloor!I14="Passed","Passed",IF(FlatFloor!I14="Failed","Failed",IF(FlatFloor!I14="Not Applicable"," Not Applicable "))))</f>
        <v>Not Run</v>
      </c>
      <c r="C14" s="14">
        <f>FlatFloor!K14</f>
        <v>0</v>
      </c>
      <c r="D14" s="100">
        <f>FlatFloor!L14</f>
        <v>0</v>
      </c>
      <c r="E14" s="14"/>
      <c r="F14" s="14"/>
    </row>
    <row r="15" spans="1:6" ht="18.75" customHeight="1" x14ac:dyDescent="0.2">
      <c r="A15" s="31">
        <f>FlatFloor!C15</f>
        <v>1.1200000000000001</v>
      </c>
      <c r="B15" s="32" t="str">
        <f>IF(FlatFloor!I15="Not Run","Not Run",IF(FlatFloor!I15="Passed","Passed",IF(FlatFloor!I15="Failed","Failed",IF(FlatFloor!I15="Not Applicable"," Not Applicable "))))</f>
        <v>Not Run</v>
      </c>
      <c r="C15" s="14">
        <f>FlatFloor!K15</f>
        <v>0</v>
      </c>
      <c r="D15" s="100">
        <f>FlatFloor!L15</f>
        <v>0</v>
      </c>
      <c r="E15" s="14"/>
      <c r="F15" s="14"/>
    </row>
    <row r="16" spans="1:6" ht="18.75" customHeight="1" x14ac:dyDescent="0.2">
      <c r="A16" s="31">
        <f>FlatFloor!C16</f>
        <v>1.1300000000000001</v>
      </c>
      <c r="B16" s="32" t="str">
        <f>IF(FlatFloor!I16="Not Run","Not Run",IF(FlatFloor!I16="Passed","Passed",IF(FlatFloor!I16="Failed","Failed",IF(FlatFloor!I16="Not Applicable"," Not Applicable "))))</f>
        <v>Not Run</v>
      </c>
      <c r="C16" s="14">
        <f>FlatFloor!K16</f>
        <v>0</v>
      </c>
      <c r="D16" s="100">
        <f>FlatFloor!L16</f>
        <v>0</v>
      </c>
      <c r="E16" s="14"/>
      <c r="F16" s="14"/>
    </row>
    <row r="17" spans="1:6" ht="18.75" customHeight="1" x14ac:dyDescent="0.2">
      <c r="A17" s="31">
        <f>FlatFloor!C17</f>
        <v>1.1400000000000001</v>
      </c>
      <c r="B17" s="32" t="str">
        <f>IF(FlatFloor!I17="Not Run","Not Run",IF(FlatFloor!I17="Passed","Passed",IF(FlatFloor!I17="Failed","Failed",IF(FlatFloor!I17="Not Applicable"," Not Applicable "))))</f>
        <v>Not Run</v>
      </c>
      <c r="C17" s="14">
        <f>FlatFloor!K17</f>
        <v>0</v>
      </c>
      <c r="D17" s="100">
        <f>FlatFloor!L17</f>
        <v>0</v>
      </c>
      <c r="E17" s="14"/>
      <c r="F17" s="14"/>
    </row>
    <row r="18" spans="1:6" ht="18.75" customHeight="1" x14ac:dyDescent="0.2">
      <c r="A18" s="31">
        <f>FlatFloor!C18</f>
        <v>2.0099999999999998</v>
      </c>
      <c r="B18" s="32" t="str">
        <f>IF(FlatFloor!I18="Not Run","Not Run",IF(FlatFloor!I18="Passed","Passed",IF(FlatFloor!I18="Failed","Failed",IF(FlatFloor!I18="Not Applicable"," Not Applicable "))))</f>
        <v>Not Run</v>
      </c>
      <c r="C18" s="14">
        <f>FlatFloor!K18</f>
        <v>0</v>
      </c>
      <c r="D18" s="100">
        <f>FlatFloor!L18</f>
        <v>0</v>
      </c>
      <c r="E18" s="14"/>
      <c r="F18" s="14"/>
    </row>
    <row r="19" spans="1:6" ht="18.75" customHeight="1" x14ac:dyDescent="0.2">
      <c r="A19" s="31">
        <f>FlatFloor!C19</f>
        <v>2.0199999999999996</v>
      </c>
      <c r="B19" s="32" t="str">
        <f>IF(FlatFloor!I19="Not Run","Not Run",IF(FlatFloor!I19="Passed","Passed",IF(FlatFloor!I19="Failed","Failed",IF(FlatFloor!I19="Not Applicable"," Not Applicable "))))</f>
        <v>Not Run</v>
      </c>
      <c r="C19" s="14">
        <f>FlatFloor!K19</f>
        <v>0</v>
      </c>
      <c r="D19" s="100">
        <f>FlatFloor!L19</f>
        <v>0</v>
      </c>
      <c r="E19" s="14"/>
      <c r="F19" s="14"/>
    </row>
    <row r="20" spans="1:6" ht="18.75" customHeight="1" x14ac:dyDescent="0.2">
      <c r="A20" s="31">
        <f>FlatFloor!C20</f>
        <v>2.0299999999999994</v>
      </c>
      <c r="B20" s="32" t="str">
        <f>IF(FlatFloor!I20="Not Run","Not Run",IF(FlatFloor!I20="Passed","Passed",IF(FlatFloor!I20="Failed","Failed",IF(FlatFloor!I20="Not Applicable"," Not Applicable "))))</f>
        <v>Not Run</v>
      </c>
      <c r="C20" s="14">
        <f>FlatFloor!K20</f>
        <v>0</v>
      </c>
      <c r="D20" s="100">
        <f>FlatFloor!L20</f>
        <v>0</v>
      </c>
      <c r="E20" s="14"/>
      <c r="F20" s="14"/>
    </row>
    <row r="21" spans="1:6" ht="18.75" hidden="1" customHeight="1" x14ac:dyDescent="0.2">
      <c r="A21" s="31">
        <f>FlatFloor!C21</f>
        <v>2.0399999999999991</v>
      </c>
      <c r="B21" s="32" t="str">
        <f>IF(FlatFloor!I21="Not Run","Not Run",IF(FlatFloor!I21="Passed","Passed",IF(FlatFloor!I21="Failed","Failed",IF(FlatFloor!I21="Not Applicable"," Not Applicable "))))</f>
        <v xml:space="preserve"> Not Applicable </v>
      </c>
      <c r="C21" s="14">
        <f>FlatFloor!K21</f>
        <v>0</v>
      </c>
      <c r="D21" s="100">
        <f>FlatFloor!L21</f>
        <v>0</v>
      </c>
      <c r="E21" s="14"/>
    </row>
    <row r="22" spans="1:6" ht="18.75" customHeight="1" x14ac:dyDescent="0.2">
      <c r="A22" s="31">
        <f>FlatFloor!C22</f>
        <v>2.0499999999999989</v>
      </c>
      <c r="B22" s="32" t="str">
        <f>IF(FlatFloor!I22="Not Run","Not Run",IF(FlatFloor!I22="Passed","Passed",IF(FlatFloor!I22="Failed","Failed",IF(FlatFloor!I22="Not Applicable"," Not Applicable "))))</f>
        <v>Not Run</v>
      </c>
      <c r="C22" s="14">
        <f>FlatFloor!K22</f>
        <v>0</v>
      </c>
      <c r="D22" s="100">
        <f>FlatFloor!L22</f>
        <v>0</v>
      </c>
      <c r="E22" s="14"/>
    </row>
    <row r="23" spans="1:6" ht="18.75" hidden="1" customHeight="1" x14ac:dyDescent="0.2">
      <c r="A23" s="31">
        <f>FlatFloor!C23</f>
        <v>2.0599999999999987</v>
      </c>
      <c r="B23" s="32" t="str">
        <f>IF(FlatFloor!I23="Not Run","Not Run",IF(FlatFloor!I23="Passed","Passed",IF(FlatFloor!I23="Failed","Failed",IF(FlatFloor!I23="Not Applicable"," Not Applicable "))))</f>
        <v xml:space="preserve"> Not Applicable </v>
      </c>
      <c r="C23" s="14">
        <f>FlatFloor!K23</f>
        <v>0</v>
      </c>
      <c r="D23" s="100">
        <f>FlatFloor!L23</f>
        <v>0</v>
      </c>
      <c r="E23" s="14"/>
    </row>
    <row r="24" spans="1:6" ht="18.75" customHeight="1" x14ac:dyDescent="0.2">
      <c r="A24" s="31">
        <f>FlatFloor!C24</f>
        <v>3.01</v>
      </c>
      <c r="B24" s="32" t="str">
        <f>IF(FlatFloor!I24="Not Run","Not Run",IF(FlatFloor!I24="Passed","Passed",IF(FlatFloor!I24="Failed","Failed",IF(FlatFloor!I24="Not Applicable"," Not Applicable "))))</f>
        <v>Not Run</v>
      </c>
      <c r="C24" s="14">
        <f>FlatFloor!K24</f>
        <v>0</v>
      </c>
      <c r="D24" s="100">
        <f>FlatFloor!L24</f>
        <v>0</v>
      </c>
      <c r="E24" s="14"/>
    </row>
    <row r="25" spans="1:6" ht="18.75" customHeight="1" x14ac:dyDescent="0.2">
      <c r="A25" s="31">
        <f>FlatFloor!C25</f>
        <v>3.0199999999999996</v>
      </c>
      <c r="B25" s="32" t="str">
        <f>IF(FlatFloor!I25="Not Run","Not Run",IF(FlatFloor!I25="Passed","Passed",IF(FlatFloor!I25="Failed","Failed",IF(FlatFloor!I25="Not Applicable"," Not Applicable "))))</f>
        <v>Not Run</v>
      </c>
      <c r="C25" s="14">
        <f>FlatFloor!K25</f>
        <v>0</v>
      </c>
      <c r="D25" s="100">
        <f>FlatFloor!L25</f>
        <v>0</v>
      </c>
      <c r="E25" s="14"/>
    </row>
    <row r="26" spans="1:6" ht="18.75" customHeight="1" x14ac:dyDescent="0.2">
      <c r="A26" s="31">
        <f>FlatFloor!C26</f>
        <v>3.0299999999999994</v>
      </c>
      <c r="B26" s="32" t="str">
        <f>IF(FlatFloor!I26="Not Run","Not Run",IF(FlatFloor!I26="Passed","Passed",IF(FlatFloor!I26="Failed","Failed",IF(FlatFloor!I26="Not Applicable"," Not Applicable "))))</f>
        <v>Not Run</v>
      </c>
      <c r="C26" s="14">
        <f>FlatFloor!K26</f>
        <v>0</v>
      </c>
      <c r="D26" s="100">
        <f>FlatFloor!L26</f>
        <v>0</v>
      </c>
      <c r="E26" s="14"/>
    </row>
    <row r="27" spans="1:6" ht="18.75" customHeight="1" x14ac:dyDescent="0.2">
      <c r="A27" s="31">
        <f>FlatFloor!C27</f>
        <v>3.0399999999999991</v>
      </c>
      <c r="B27" s="32" t="str">
        <f>IF(FlatFloor!I27="Not Run","Not Run",IF(FlatFloor!I27="Passed","Passed",IF(FlatFloor!I27="Failed","Failed",IF(FlatFloor!I27="Not Applicable"," Not Applicable "))))</f>
        <v>Not Run</v>
      </c>
      <c r="C27" s="14">
        <f>FlatFloor!K27</f>
        <v>0</v>
      </c>
      <c r="D27" s="100">
        <f>FlatFloor!L27</f>
        <v>0</v>
      </c>
      <c r="E27" s="14"/>
    </row>
    <row r="28" spans="1:6" ht="18.75" customHeight="1" x14ac:dyDescent="0.2">
      <c r="A28" s="31">
        <f>FlatFloor!C28</f>
        <v>3.0499999999999989</v>
      </c>
      <c r="B28" s="32" t="str">
        <f>IF(FlatFloor!I28="Not Run","Not Run",IF(FlatFloor!I28="Passed","Passed",IF(FlatFloor!I28="Failed","Failed",IF(FlatFloor!I28="Not Applicable"," Not Applicable "))))</f>
        <v>Not Run</v>
      </c>
      <c r="C28" s="14">
        <f>FlatFloor!K28</f>
        <v>0</v>
      </c>
      <c r="D28" s="100">
        <f>FlatFloor!L28</f>
        <v>0</v>
      </c>
      <c r="E28" s="14"/>
    </row>
    <row r="29" spans="1:6" ht="18.75" customHeight="1" x14ac:dyDescent="0.2">
      <c r="A29" s="31">
        <f>FlatFloor!C29</f>
        <v>3.0599999999999987</v>
      </c>
      <c r="B29" s="32" t="str">
        <f>IF(FlatFloor!I29="Not Run","Not Run",IF(FlatFloor!I29="Passed","Passed",IF(FlatFloor!I29="Failed","Failed",IF(FlatFloor!I29="Not Applicable"," Not Applicable "))))</f>
        <v>Not Run</v>
      </c>
      <c r="C29" s="14">
        <f>FlatFloor!K29</f>
        <v>0</v>
      </c>
      <c r="D29" s="100">
        <f>FlatFloor!L29</f>
        <v>0</v>
      </c>
      <c r="E29" s="14"/>
    </row>
    <row r="30" spans="1:6" ht="18.75" customHeight="1" x14ac:dyDescent="0.2">
      <c r="A30" s="31">
        <f>FlatFloor!C30</f>
        <v>3.0699999999999985</v>
      </c>
      <c r="B30" s="32" t="str">
        <f>IF(FlatFloor!I30="Not Run","Not Run",IF(FlatFloor!I30="Passed","Passed",IF(FlatFloor!I30="Failed","Failed",IF(FlatFloor!I30="Not Applicable"," Not Applicable "))))</f>
        <v>Not Run</v>
      </c>
      <c r="C30" s="14">
        <f>FlatFloor!K30</f>
        <v>0</v>
      </c>
      <c r="D30" s="100">
        <f>FlatFloor!L30</f>
        <v>0</v>
      </c>
      <c r="E30" s="14"/>
    </row>
    <row r="31" spans="1:6" ht="18.75" customHeight="1" x14ac:dyDescent="0.2">
      <c r="A31" s="31">
        <f>FlatFloor!C31</f>
        <v>3.0799999999999983</v>
      </c>
      <c r="B31" s="32" t="str">
        <f>IF(FlatFloor!I31="Not Run","Not Run",IF(FlatFloor!I31="Passed","Passed",IF(FlatFloor!I31="Failed","Failed",IF(FlatFloor!I31="Not Applicable"," Not Applicable "))))</f>
        <v>Not Run</v>
      </c>
      <c r="C31" s="14">
        <f>FlatFloor!K31</f>
        <v>0</v>
      </c>
      <c r="D31" s="100">
        <f>FlatFloor!L31</f>
        <v>0</v>
      </c>
      <c r="E31" s="14"/>
    </row>
    <row r="32" spans="1:6" ht="18.75" customHeight="1" x14ac:dyDescent="0.2">
      <c r="A32" s="31">
        <f>FlatFloor!C32</f>
        <v>3.0899999999999981</v>
      </c>
      <c r="B32" s="32" t="str">
        <f>IF(FlatFloor!I32="Not Run","Not Run",IF(FlatFloor!I32="Passed","Passed",IF(FlatFloor!I32="Failed","Failed",IF(FlatFloor!I32="Not Applicable"," Not Applicable "))))</f>
        <v>Not Run</v>
      </c>
      <c r="C32" s="14">
        <f>FlatFloor!K32</f>
        <v>0</v>
      </c>
      <c r="D32" s="100">
        <f>FlatFloor!L32</f>
        <v>0</v>
      </c>
      <c r="E32" s="14"/>
    </row>
    <row r="33" spans="1:5" ht="18.75" customHeight="1" x14ac:dyDescent="0.2">
      <c r="A33" s="31">
        <f>FlatFloor!C33</f>
        <v>3.0999999999999979</v>
      </c>
      <c r="B33" s="32" t="str">
        <f>IF(FlatFloor!I33="Not Run","Not Run",IF(FlatFloor!I33="Passed","Passed",IF(FlatFloor!I33="Failed","Failed",IF(FlatFloor!I33="Not Applicable"," Not Applicable "))))</f>
        <v>Not Run</v>
      </c>
      <c r="C33" s="14">
        <f>FlatFloor!K33</f>
        <v>0</v>
      </c>
      <c r="D33" s="100">
        <f>FlatFloor!L33</f>
        <v>0</v>
      </c>
      <c r="E33" s="14"/>
    </row>
    <row r="34" spans="1:5" ht="18.75" customHeight="1" x14ac:dyDescent="0.2">
      <c r="A34" s="31">
        <f>FlatFloor!C34</f>
        <v>4.01</v>
      </c>
      <c r="B34" s="32" t="str">
        <f>IF(FlatFloor!I34="Not Run","Not Run",IF(FlatFloor!I34="Passed","Passed",IF(FlatFloor!I34="Failed","Failed",IF(FlatFloor!I34="Not Applicable"," Not Applicable "))))</f>
        <v>Not Run</v>
      </c>
      <c r="C34" s="14">
        <f>FlatFloor!K34</f>
        <v>0</v>
      </c>
      <c r="D34" s="100">
        <f>FlatFloor!L34</f>
        <v>0</v>
      </c>
      <c r="E34" s="14"/>
    </row>
    <row r="35" spans="1:5" ht="18.75" customHeight="1" x14ac:dyDescent="0.2">
      <c r="A35" s="31">
        <f>FlatFloor!C35</f>
        <v>4.0199999999999996</v>
      </c>
      <c r="B35" s="32" t="str">
        <f>IF(FlatFloor!I35="Not Run","Not Run",IF(FlatFloor!I35="Passed","Passed",IF(FlatFloor!I35="Failed","Failed",IF(FlatFloor!I35="Not Applicable"," Not Applicable "))))</f>
        <v>Not Run</v>
      </c>
      <c r="C35" s="14">
        <f>FlatFloor!K35</f>
        <v>0</v>
      </c>
      <c r="D35" s="100">
        <f>FlatFloor!L35</f>
        <v>0</v>
      </c>
      <c r="E35" s="14"/>
    </row>
    <row r="36" spans="1:5" ht="18.75" customHeight="1" x14ac:dyDescent="0.2">
      <c r="A36" s="31">
        <f>FlatFloor!C36</f>
        <v>4.0299999999999994</v>
      </c>
      <c r="B36" s="32" t="str">
        <f>IF(FlatFloor!I36="Not Run","Not Run",IF(FlatFloor!I36="Passed","Passed",IF(FlatFloor!I36="Failed","Failed",IF(FlatFloor!I36="Not Applicable"," Not Applicable "))))</f>
        <v>Not Run</v>
      </c>
      <c r="C36" s="14">
        <f>FlatFloor!K36</f>
        <v>0</v>
      </c>
      <c r="D36" s="100">
        <f>FlatFloor!L36</f>
        <v>0</v>
      </c>
      <c r="E36" s="14"/>
    </row>
    <row r="37" spans="1:5" ht="18.75" hidden="1" customHeight="1" x14ac:dyDescent="0.2">
      <c r="A37" s="31">
        <f>FlatFloor!C37</f>
        <v>4.0399999999999991</v>
      </c>
      <c r="B37" s="32" t="str">
        <f>IF(FlatFloor!I37="Not Run","Not Run",IF(FlatFloor!I37="Passed","Passed",IF(FlatFloor!I37="Failed","Failed",IF(FlatFloor!I37="Not Applicable"," Not Applicable "))))</f>
        <v xml:space="preserve"> Not Applicable </v>
      </c>
      <c r="C37" s="14">
        <f>FlatFloor!K37</f>
        <v>0</v>
      </c>
      <c r="D37" s="100">
        <f>FlatFloor!L37</f>
        <v>0</v>
      </c>
      <c r="E37" s="14"/>
    </row>
    <row r="38" spans="1:5" ht="18.75" hidden="1" customHeight="1" x14ac:dyDescent="0.2">
      <c r="A38" s="31">
        <f>FlatFloor!C38</f>
        <v>4.0499999999999989</v>
      </c>
      <c r="B38" s="32" t="str">
        <f>IF(FlatFloor!I38="Not Run","Not Run",IF(FlatFloor!I38="Passed","Passed",IF(FlatFloor!I38="Failed","Failed",IF(FlatFloor!I38="Not Applicable"," Not Applicable "))))</f>
        <v xml:space="preserve"> Not Applicable </v>
      </c>
      <c r="C38" s="14">
        <f>FlatFloor!K38</f>
        <v>0</v>
      </c>
      <c r="D38" s="100">
        <f>FlatFloor!L38</f>
        <v>0</v>
      </c>
      <c r="E38" s="14"/>
    </row>
    <row r="39" spans="1:5" ht="18.75" customHeight="1" x14ac:dyDescent="0.2">
      <c r="A39" s="31">
        <f>FlatFloor!C39</f>
        <v>5.01</v>
      </c>
      <c r="B39" s="32" t="str">
        <f>IF(FlatFloor!I39="Not Run","Not Run",IF(FlatFloor!I39="Passed","Passed",IF(FlatFloor!I39="Failed","Failed",IF(FlatFloor!I39="Not Applicable"," Not Applicable "))))</f>
        <v>Not Run</v>
      </c>
      <c r="C39" s="14">
        <f>FlatFloor!K39</f>
        <v>0</v>
      </c>
      <c r="D39" s="100">
        <f>FlatFloor!L39</f>
        <v>0</v>
      </c>
      <c r="E39" s="14"/>
    </row>
    <row r="40" spans="1:5" ht="18.75" customHeight="1" x14ac:dyDescent="0.2">
      <c r="A40" s="31">
        <f>FlatFloor!C40</f>
        <v>5.0199999999999996</v>
      </c>
      <c r="B40" s="32" t="str">
        <f>IF(FlatFloor!I40="Not Run","Not Run",IF(FlatFloor!I40="Passed","Passed",IF(FlatFloor!I40="Failed","Failed",IF(FlatFloor!I40="Not Applicable"," Not Applicable "))))</f>
        <v>Not Run</v>
      </c>
      <c r="C40" s="14">
        <f>FlatFloor!K40</f>
        <v>0</v>
      </c>
      <c r="D40" s="100">
        <f>FlatFloor!L40</f>
        <v>0</v>
      </c>
      <c r="E40" s="14"/>
    </row>
    <row r="41" spans="1:5" ht="18.75" customHeight="1" x14ac:dyDescent="0.2">
      <c r="A41" s="31">
        <f>FlatFloor!C41</f>
        <v>5.0299999999999994</v>
      </c>
      <c r="B41" s="32" t="str">
        <f>IF(FlatFloor!I41="Not Run","Not Run",IF(FlatFloor!I41="Passed","Passed",IF(FlatFloor!I41="Failed","Failed",IF(FlatFloor!I41="Not Applicable"," Not Applicable "))))</f>
        <v>Not Run</v>
      </c>
      <c r="C41" s="14">
        <f>FlatFloor!K41</f>
        <v>0</v>
      </c>
      <c r="D41" s="100">
        <f>FlatFloor!L41</f>
        <v>0</v>
      </c>
      <c r="E41" s="14"/>
    </row>
    <row r="42" spans="1:5" ht="18.75" customHeight="1" x14ac:dyDescent="0.2">
      <c r="A42" s="31">
        <f>FlatFloor!C42</f>
        <v>6.01</v>
      </c>
      <c r="B42" s="32" t="str">
        <f>IF(FlatFloor!I42="Not Run","Not Run",IF(FlatFloor!I42="Passed","Passed",IF(FlatFloor!I42="Failed","Failed",IF(FlatFloor!I42="Not Applicable"," Not Applicable "))))</f>
        <v>Not Run</v>
      </c>
      <c r="C42" s="14">
        <f>FlatFloor!K42</f>
        <v>0</v>
      </c>
      <c r="D42" s="100">
        <f>FlatFloor!L42</f>
        <v>0</v>
      </c>
      <c r="E42" s="14"/>
    </row>
    <row r="43" spans="1:5" ht="18.75" customHeight="1" x14ac:dyDescent="0.2">
      <c r="A43" s="31">
        <f>FlatFloor!C43</f>
        <v>6.02</v>
      </c>
      <c r="B43" s="32" t="str">
        <f>IF(FlatFloor!I43="Not Run","Not Run",IF(FlatFloor!I43="Passed","Passed",IF(FlatFloor!I43="Failed","Failed",IF(FlatFloor!I43="Not Applicable"," Not Applicable "))))</f>
        <v>Not Run</v>
      </c>
      <c r="C43" s="14">
        <f>FlatFloor!K43</f>
        <v>0</v>
      </c>
      <c r="D43" s="100">
        <f>FlatFloor!L43</f>
        <v>0</v>
      </c>
      <c r="E43" s="14"/>
    </row>
    <row r="44" spans="1:5" ht="18.75" customHeight="1" x14ac:dyDescent="0.2">
      <c r="A44" s="31">
        <f>FlatFloor!C44</f>
        <v>6.0299999999999994</v>
      </c>
      <c r="B44" s="32" t="str">
        <f>IF(FlatFloor!I44="Not Run","Not Run",IF(FlatFloor!I44="Passed","Passed",IF(FlatFloor!I44="Failed","Failed",IF(FlatFloor!I44="Not Applicable"," Not Applicable "))))</f>
        <v>Not Run</v>
      </c>
      <c r="C44" s="14">
        <f>FlatFloor!K44</f>
        <v>0</v>
      </c>
      <c r="D44" s="100">
        <f>FlatFloor!L44</f>
        <v>0</v>
      </c>
      <c r="E44" s="14"/>
    </row>
    <row r="45" spans="1:5" ht="18.75" customHeight="1" x14ac:dyDescent="0.2">
      <c r="A45" s="31">
        <f>FlatFloor!C45</f>
        <v>6.0399999999999991</v>
      </c>
      <c r="B45" s="32" t="str">
        <f>IF(FlatFloor!I45="Not Run","Not Run",IF(FlatFloor!I45="Passed","Passed",IF(FlatFloor!I45="Failed","Failed",IF(FlatFloor!I45="Not Applicable"," Not Applicable "))))</f>
        <v>Not Run</v>
      </c>
      <c r="C45" s="14">
        <f>FlatFloor!K45</f>
        <v>0</v>
      </c>
      <c r="D45" s="100">
        <f>FlatFloor!L45</f>
        <v>0</v>
      </c>
      <c r="E45" s="14"/>
    </row>
    <row r="46" spans="1:5" ht="18.75" customHeight="1" x14ac:dyDescent="0.2">
      <c r="A46" s="31">
        <f>FlatFloor!C46</f>
        <v>6.0499999999999989</v>
      </c>
      <c r="B46" s="32" t="str">
        <f>IF(FlatFloor!I46="Not Run","Not Run",IF(FlatFloor!I46="Passed","Passed",IF(FlatFloor!I46="Failed","Failed",IF(FlatFloor!I46="Not Applicable"," Not Applicable "))))</f>
        <v>Not Run</v>
      </c>
      <c r="C46" s="14">
        <f>FlatFloor!K46</f>
        <v>0</v>
      </c>
      <c r="D46" s="100">
        <f>FlatFloor!L46</f>
        <v>0</v>
      </c>
      <c r="E46" s="14"/>
    </row>
    <row r="47" spans="1:5" ht="18.75" customHeight="1" x14ac:dyDescent="0.2">
      <c r="A47" s="31">
        <f>FlatFloor!C47</f>
        <v>7.01</v>
      </c>
      <c r="B47" s="32" t="str">
        <f>IF(FlatFloor!I47="Not Run","Not Run",IF(FlatFloor!I47="Passed","Passed",IF(FlatFloor!I47="Failed","Failed",IF(FlatFloor!I47="Not Applicable"," Not Applicable "))))</f>
        <v>Not Run</v>
      </c>
      <c r="C47" s="14">
        <f>FlatFloor!K47</f>
        <v>0</v>
      </c>
      <c r="D47" s="100">
        <f>FlatFloor!L47</f>
        <v>0</v>
      </c>
      <c r="E47" s="14"/>
    </row>
    <row r="48" spans="1:5" ht="18.75" customHeight="1" x14ac:dyDescent="0.2">
      <c r="A48" s="31">
        <f>FlatFloor!C48</f>
        <v>7.02</v>
      </c>
      <c r="B48" s="32" t="str">
        <f>IF(FlatFloor!I48="Not Run","Not Run",IF(FlatFloor!I48="Passed","Passed",IF(FlatFloor!I48="Failed","Failed",IF(FlatFloor!I48="Not Applicable"," Not Applicable "))))</f>
        <v>Not Run</v>
      </c>
      <c r="C48" s="14">
        <f>FlatFloor!K48</f>
        <v>0</v>
      </c>
      <c r="D48" s="100">
        <f>FlatFloor!L48</f>
        <v>0</v>
      </c>
      <c r="E48" s="14"/>
    </row>
    <row r="49" spans="1:5" ht="18.75" customHeight="1" x14ac:dyDescent="0.2">
      <c r="A49" s="31">
        <f>FlatFloor!C49</f>
        <v>7.0299999999999994</v>
      </c>
      <c r="B49" s="32" t="str">
        <f>IF(FlatFloor!I49="Not Run","Not Run",IF(FlatFloor!I49="Passed","Passed",IF(FlatFloor!I49="Failed","Failed",IF(FlatFloor!I49="Not Applicable"," Not Applicable "))))</f>
        <v>Not Run</v>
      </c>
      <c r="C49" s="14">
        <f>FlatFloor!K49</f>
        <v>0</v>
      </c>
      <c r="D49" s="100">
        <f>FlatFloor!L49</f>
        <v>0</v>
      </c>
      <c r="E49" s="14"/>
    </row>
    <row r="50" spans="1:5" ht="18.75" customHeight="1" x14ac:dyDescent="0.2">
      <c r="A50" s="31">
        <f>FlatFloor!C50</f>
        <v>7.0399999999999991</v>
      </c>
      <c r="B50" s="32" t="str">
        <f>IF(FlatFloor!I50="Not Run","Not Run",IF(FlatFloor!I50="Passed","Passed",IF(FlatFloor!I50="Failed","Failed",IF(FlatFloor!I50="Not Applicable"," Not Applicable "))))</f>
        <v>Not Run</v>
      </c>
      <c r="C50" s="14">
        <f>FlatFloor!K50</f>
        <v>0</v>
      </c>
      <c r="D50" s="100">
        <f>FlatFloor!L50</f>
        <v>0</v>
      </c>
      <c r="E50" s="14"/>
    </row>
    <row r="51" spans="1:5" ht="18.75" customHeight="1" x14ac:dyDescent="0.2">
      <c r="A51" s="31">
        <f>FlatFloor!C51</f>
        <v>7.0499999999999989</v>
      </c>
      <c r="B51" s="32" t="str">
        <f>IF(FlatFloor!I51="Not Run","Not Run",IF(FlatFloor!I51="Passed","Passed",IF(FlatFloor!I51="Failed","Failed",IF(FlatFloor!I51="Not Applicable"," Not Applicable "))))</f>
        <v>Not Run</v>
      </c>
      <c r="C51" s="14">
        <f>FlatFloor!K51</f>
        <v>0</v>
      </c>
      <c r="D51" s="100">
        <f>FlatFloor!L51</f>
        <v>0</v>
      </c>
      <c r="E51" s="14"/>
    </row>
    <row r="52" spans="1:5" ht="18.75" customHeight="1" x14ac:dyDescent="0.2">
      <c r="A52" s="31">
        <f>FlatFloor!C52</f>
        <v>7.0599999999999987</v>
      </c>
      <c r="B52" s="32" t="str">
        <f>IF(FlatFloor!I52="Not Run","Not Run",IF(FlatFloor!I52="Passed","Passed",IF(FlatFloor!I52="Failed","Failed",IF(FlatFloor!I52="Not Applicable"," Not Applicable "))))</f>
        <v>Not Run</v>
      </c>
      <c r="C52" s="14">
        <f>FlatFloor!K52</f>
        <v>0</v>
      </c>
      <c r="D52" s="100">
        <f>FlatFloor!L52</f>
        <v>0</v>
      </c>
      <c r="E52" s="14"/>
    </row>
    <row r="53" spans="1:5" ht="18.75" hidden="1" customHeight="1" x14ac:dyDescent="0.2">
      <c r="A53" s="31">
        <f>FlatFloor!C53</f>
        <v>8.01</v>
      </c>
      <c r="B53" s="32" t="str">
        <f>IF(FlatFloor!I53="Not Run","Not Run",IF(FlatFloor!I53="Passed","Passed",IF(FlatFloor!I53="Failed","Failed",IF(FlatFloor!I53="Not Applicable"," Not Applicable "))))</f>
        <v xml:space="preserve"> Not Applicable </v>
      </c>
      <c r="C53" s="14">
        <f>FlatFloor!K53</f>
        <v>0</v>
      </c>
      <c r="D53" s="100">
        <f>FlatFloor!L53</f>
        <v>0</v>
      </c>
      <c r="E53" s="14"/>
    </row>
    <row r="54" spans="1:5" ht="18.75" hidden="1" customHeight="1" x14ac:dyDescent="0.2">
      <c r="A54" s="31">
        <f>FlatFloor!C54</f>
        <v>8.02</v>
      </c>
      <c r="B54" s="32" t="str">
        <f>IF(FlatFloor!I54="Not Run","Not Run",IF(FlatFloor!I54="Passed","Passed",IF(FlatFloor!I54="Failed","Failed",IF(FlatFloor!I54="Not Applicable"," Not Applicable "))))</f>
        <v xml:space="preserve"> Not Applicable </v>
      </c>
      <c r="C54" s="14">
        <f>FlatFloor!K54</f>
        <v>0</v>
      </c>
      <c r="D54" s="100">
        <f>FlatFloor!L54</f>
        <v>0</v>
      </c>
      <c r="E54" s="14"/>
    </row>
    <row r="55" spans="1:5" ht="18.75" customHeight="1" x14ac:dyDescent="0.2">
      <c r="A55" s="31">
        <f>FlatFloor!C55</f>
        <v>9.01</v>
      </c>
      <c r="B55" s="32" t="str">
        <f>IF(FlatFloor!I55="Not Run","Not Run",IF(FlatFloor!I55="Passed","Passed",IF(FlatFloor!I55="Failed","Failed",IF(FlatFloor!I55="Not Applicable"," Not Applicable "))))</f>
        <v>Not Run</v>
      </c>
      <c r="C55" s="14">
        <f>FlatFloor!K55</f>
        <v>0</v>
      </c>
      <c r="D55" s="100">
        <f>FlatFloor!L55</f>
        <v>0</v>
      </c>
      <c r="E55" s="14"/>
    </row>
    <row r="56" spans="1:5" ht="18.75" hidden="1" customHeight="1" x14ac:dyDescent="0.2">
      <c r="A56" s="31">
        <f>FlatFloor!C56</f>
        <v>9.02</v>
      </c>
      <c r="B56" s="32" t="str">
        <f>IF(FlatFloor!I56="Not Run","Not Run",IF(FlatFloor!I56="Passed","Passed",IF(FlatFloor!I56="Failed","Failed",IF(FlatFloor!I56="Not Applicable"," Not Applicable "))))</f>
        <v xml:space="preserve"> Not Applicable </v>
      </c>
      <c r="C56" s="14">
        <f>FlatFloor!K56</f>
        <v>0</v>
      </c>
      <c r="D56" s="100">
        <f>FlatFloor!L56</f>
        <v>0</v>
      </c>
      <c r="E56" s="14"/>
    </row>
    <row r="57" spans="1:5" ht="18.75" customHeight="1" x14ac:dyDescent="0.2">
      <c r="A57" s="31">
        <f>FlatFloor!C57</f>
        <v>9.0299999999999994</v>
      </c>
      <c r="B57" s="32" t="str">
        <f>IF(FlatFloor!I57="Not Run","Not Run",IF(FlatFloor!I57="Passed","Passed",IF(FlatFloor!I57="Failed","Failed",IF(FlatFloor!I57="Not Applicable"," Not Applicable "))))</f>
        <v>Not Run</v>
      </c>
      <c r="C57" s="14">
        <f>FlatFloor!K57</f>
        <v>0</v>
      </c>
      <c r="D57" s="100">
        <f>FlatFloor!L57</f>
        <v>0</v>
      </c>
      <c r="E57" s="14"/>
    </row>
    <row r="58" spans="1:5" ht="18.75" customHeight="1" x14ac:dyDescent="0.2">
      <c r="A58" s="31">
        <f>FlatFloor!C58</f>
        <v>9.0399999999999991</v>
      </c>
      <c r="B58" s="32" t="str">
        <f>IF(FlatFloor!I58="Not Run","Not Run",IF(FlatFloor!I58="Passed","Passed",IF(FlatFloor!I58="Failed","Failed",IF(FlatFloor!I58="Not Applicable"," Not Applicable "))))</f>
        <v>Not Run</v>
      </c>
      <c r="C58" s="14">
        <f>FlatFloor!K58</f>
        <v>0</v>
      </c>
      <c r="D58" s="100">
        <f>FlatFloor!L58</f>
        <v>0</v>
      </c>
      <c r="E58" s="14"/>
    </row>
    <row r="59" spans="1:5" ht="18.75" customHeight="1" x14ac:dyDescent="0.2">
      <c r="A59" s="31">
        <f>FlatFloor!C59</f>
        <v>10.01</v>
      </c>
      <c r="B59" s="32" t="str">
        <f>IF(FlatFloor!I59="Not Run","Not Run",IF(FlatFloor!I59="Passed","Passed",IF(FlatFloor!I59="Failed","Failed",IF(FlatFloor!I59="Not Applicable"," Not Applicable "))))</f>
        <v>Not Run</v>
      </c>
      <c r="C59" s="14">
        <f>FlatFloor!K59</f>
        <v>0</v>
      </c>
      <c r="D59" s="100">
        <f>FlatFloor!L59</f>
        <v>0</v>
      </c>
      <c r="E59" s="14"/>
    </row>
    <row r="60" spans="1:5" ht="18.75" customHeight="1" x14ac:dyDescent="0.2">
      <c r="A60" s="31">
        <f>FlatFloor!C60</f>
        <v>10.02</v>
      </c>
      <c r="B60" s="32" t="str">
        <f>IF(FlatFloor!I60="Not Run","Not Run",IF(FlatFloor!I60="Passed","Passed",IF(FlatFloor!I60="Failed","Failed",IF(FlatFloor!I60="Not Applicable"," Not Applicable "))))</f>
        <v>Not Run</v>
      </c>
      <c r="C60" s="14">
        <f>FlatFloor!K60</f>
        <v>0</v>
      </c>
      <c r="D60" s="100">
        <f>FlatFloor!L60</f>
        <v>0</v>
      </c>
      <c r="E60" s="14"/>
    </row>
    <row r="61" spans="1:5" ht="18.75" customHeight="1" x14ac:dyDescent="0.2">
      <c r="A61" s="31">
        <f>FlatFloor!C61</f>
        <v>10.029999999999999</v>
      </c>
      <c r="B61" s="32" t="str">
        <f>IF(FlatFloor!I61="Not Run","Not Run",IF(FlatFloor!I61="Passed","Passed",IF(FlatFloor!I61="Failed","Failed",IF(FlatFloor!I61="Not Applicable"," Not Applicable "))))</f>
        <v>Not Run</v>
      </c>
      <c r="C61" s="14">
        <f>FlatFloor!K61</f>
        <v>0</v>
      </c>
      <c r="D61" s="100">
        <f>FlatFloor!L61</f>
        <v>0</v>
      </c>
      <c r="E61" s="14"/>
    </row>
    <row r="62" spans="1:5" ht="18.75" customHeight="1" x14ac:dyDescent="0.2">
      <c r="A62" s="31">
        <f>FlatFloor!C62</f>
        <v>10.039999999999999</v>
      </c>
      <c r="B62" s="32" t="str">
        <f>IF(FlatFloor!I62="Not Run","Not Run",IF(FlatFloor!I62="Passed","Passed",IF(FlatFloor!I62="Failed","Failed",IF(FlatFloor!I62="Not Applicable"," Not Applicable "))))</f>
        <v>Not Run</v>
      </c>
      <c r="C62" s="14">
        <f>FlatFloor!K62</f>
        <v>0</v>
      </c>
      <c r="D62" s="100">
        <f>FlatFloor!L62</f>
        <v>0</v>
      </c>
      <c r="E62" s="14"/>
    </row>
    <row r="63" spans="1:5" ht="18.75" customHeight="1" x14ac:dyDescent="0.2">
      <c r="A63" s="31">
        <f>FlatFloor!C63</f>
        <v>10.049999999999999</v>
      </c>
      <c r="B63" s="32" t="str">
        <f>IF(FlatFloor!I63="Not Run","Not Run",IF(FlatFloor!I63="Passed","Passed",IF(FlatFloor!I63="Failed","Failed",IF(FlatFloor!I63="Not Applicable"," Not Applicable "))))</f>
        <v>Not Run</v>
      </c>
      <c r="C63" s="14">
        <f>FlatFloor!K63</f>
        <v>0</v>
      </c>
      <c r="D63" s="100">
        <f>FlatFloor!L63</f>
        <v>0</v>
      </c>
      <c r="E63" s="14"/>
    </row>
    <row r="64" spans="1:5" ht="18.75" customHeight="1" x14ac:dyDescent="0.2">
      <c r="A64" s="31">
        <f>FlatFloor!C64</f>
        <v>10.059999999999999</v>
      </c>
      <c r="B64" s="32" t="str">
        <f>IF(FlatFloor!I64="Not Run","Not Run",IF(FlatFloor!I64="Passed","Passed",IF(FlatFloor!I64="Failed","Failed",IF(FlatFloor!I64="Not Applicable"," Not Applicable "))))</f>
        <v>Not Run</v>
      </c>
      <c r="C64" s="14">
        <f>FlatFloor!K64</f>
        <v>0</v>
      </c>
      <c r="D64" s="100">
        <f>FlatFloor!L64</f>
        <v>0</v>
      </c>
      <c r="E64" s="14"/>
    </row>
    <row r="65" spans="1:5" ht="18.75" customHeight="1" x14ac:dyDescent="0.2">
      <c r="A65" s="31">
        <f>FlatFloor!C65</f>
        <v>10.069999999999999</v>
      </c>
      <c r="B65" s="32" t="str">
        <f>IF(FlatFloor!I65="Not Run","Not Run",IF(FlatFloor!I65="Passed","Passed",IF(FlatFloor!I65="Failed","Failed",IF(FlatFloor!I65="Not Applicable"," Not Applicable "))))</f>
        <v>Not Run</v>
      </c>
      <c r="C65" s="14">
        <f>FlatFloor!K65</f>
        <v>0</v>
      </c>
      <c r="D65" s="100">
        <f>FlatFloor!L65</f>
        <v>0</v>
      </c>
      <c r="E65" s="14"/>
    </row>
    <row r="66" spans="1:5" ht="18.75" customHeight="1" x14ac:dyDescent="0.2">
      <c r="A66" s="31">
        <f>FlatFloor!C66</f>
        <v>10.01</v>
      </c>
      <c r="B66" s="32" t="str">
        <f>IF(FlatFloor!I66="Not Run","Not Run",IF(FlatFloor!I66="Passed","Passed",IF(FlatFloor!I66="Failed","Failed",IF(FlatFloor!I66="Not Applicable"," Not Applicable "))))</f>
        <v>Not Run</v>
      </c>
      <c r="C66" s="14">
        <f>FlatFloor!K66</f>
        <v>0</v>
      </c>
      <c r="D66" s="100">
        <f>FlatFloor!L66</f>
        <v>0</v>
      </c>
      <c r="E66" s="14"/>
    </row>
    <row r="67" spans="1:5" ht="18.75" customHeight="1" x14ac:dyDescent="0.2">
      <c r="A67" s="31">
        <f>FlatFloor!C67</f>
        <v>10.02</v>
      </c>
      <c r="B67" s="32" t="str">
        <f>IF(FlatFloor!I67="Not Run","Not Run",IF(FlatFloor!I67="Passed","Passed",IF(FlatFloor!I67="Failed","Failed",IF(FlatFloor!I67="Not Applicable"," Not Applicable "))))</f>
        <v>Not Run</v>
      </c>
      <c r="C67" s="14">
        <f>FlatFloor!K67</f>
        <v>0</v>
      </c>
      <c r="D67" s="100">
        <f>FlatFloor!L67</f>
        <v>0</v>
      </c>
      <c r="E67" s="14"/>
    </row>
    <row r="68" spans="1:5" ht="18.75" customHeight="1" x14ac:dyDescent="0.2">
      <c r="A68" s="31">
        <f>FlatFloor!C68</f>
        <v>10.029999999999999</v>
      </c>
      <c r="B68" s="32" t="str">
        <f>IF(FlatFloor!I68="Not Run","Not Run",IF(FlatFloor!I68="Passed","Passed",IF(FlatFloor!I68="Failed","Failed",IF(FlatFloor!I68="Not Applicable"," Not Applicable "))))</f>
        <v>Not Run</v>
      </c>
      <c r="C68" s="14">
        <f>FlatFloor!K68</f>
        <v>0</v>
      </c>
      <c r="D68" s="100">
        <f>FlatFloor!L68</f>
        <v>0</v>
      </c>
      <c r="E68" s="14"/>
    </row>
    <row r="69" spans="1:5" ht="18.75" customHeight="1" x14ac:dyDescent="0.2">
      <c r="A69" s="31">
        <f>FlatFloor!C69</f>
        <v>10.039999999999999</v>
      </c>
      <c r="B69" s="32" t="str">
        <f>IF(FlatFloor!I69="Not Run","Not Run",IF(FlatFloor!I69="Passed","Passed",IF(FlatFloor!I69="Failed","Failed",IF(FlatFloor!I69="Not Applicable"," Not Applicable "))))</f>
        <v>Not Run</v>
      </c>
      <c r="C69" s="14">
        <f>FlatFloor!K69</f>
        <v>0</v>
      </c>
      <c r="D69" s="100">
        <f>FlatFloor!L69</f>
        <v>0</v>
      </c>
      <c r="E69" s="14"/>
    </row>
    <row r="70" spans="1:5" ht="18.75" customHeight="1" x14ac:dyDescent="0.2">
      <c r="A70" s="31">
        <f>FlatFloor!C70</f>
        <v>10.049999999999999</v>
      </c>
      <c r="B70" s="32" t="str">
        <f>IF(FlatFloor!I70="Not Run","Not Run",IF(FlatFloor!I70="Passed","Passed",IF(FlatFloor!I70="Failed","Failed",IF(FlatFloor!I70="Not Applicable"," Not Applicable "))))</f>
        <v>Not Run</v>
      </c>
      <c r="C70" s="14">
        <f>FlatFloor!K70</f>
        <v>0</v>
      </c>
      <c r="D70" s="100">
        <f>FlatFloor!L70</f>
        <v>0</v>
      </c>
      <c r="E70" s="14"/>
    </row>
    <row r="71" spans="1:5" ht="18.75" customHeight="1" x14ac:dyDescent="0.2">
      <c r="A71" s="31">
        <f>FlatFloor!C71</f>
        <v>10.059999999999999</v>
      </c>
      <c r="B71" s="32" t="str">
        <f>IF(FlatFloor!I71="Not Run","Not Run",IF(FlatFloor!I71="Passed","Passed",IF(FlatFloor!I71="Failed","Failed",IF(FlatFloor!I71="Not Applicable"," Not Applicable "))))</f>
        <v>Not Run</v>
      </c>
      <c r="C71" s="14">
        <f>FlatFloor!K71</f>
        <v>0</v>
      </c>
      <c r="D71" s="100">
        <f>FlatFloor!L71</f>
        <v>0</v>
      </c>
      <c r="E71" s="14"/>
    </row>
    <row r="72" spans="1:5" ht="18.75" customHeight="1" x14ac:dyDescent="0.2">
      <c r="A72" s="31">
        <f>FlatFloor!C72</f>
        <v>11.01</v>
      </c>
      <c r="B72" s="32" t="str">
        <f>IF(FlatFloor!I72="Not Run","Not Run",IF(FlatFloor!I72="Passed","Passed",IF(FlatFloor!I72="Failed","Failed",IF(FlatFloor!I72="Not Applicable"," Not Applicable "))))</f>
        <v>Not Run</v>
      </c>
      <c r="C72" s="14">
        <f>FlatFloor!K72</f>
        <v>0</v>
      </c>
      <c r="D72" s="100">
        <f>FlatFloor!L72</f>
        <v>0</v>
      </c>
      <c r="E72" s="14"/>
    </row>
    <row r="73" spans="1:5" ht="18.75" customHeight="1" x14ac:dyDescent="0.2">
      <c r="A73" s="31">
        <f>FlatFloor!C73</f>
        <v>11.02</v>
      </c>
      <c r="B73" s="32" t="str">
        <f>IF(FlatFloor!I73="Not Run","Not Run",IF(FlatFloor!I73="Passed","Passed",IF(FlatFloor!I73="Failed","Failed",IF(FlatFloor!I73="Not Applicable"," Not Applicable "))))</f>
        <v>Not Run</v>
      </c>
      <c r="C73" s="14">
        <f>FlatFloor!K73</f>
        <v>0</v>
      </c>
      <c r="D73" s="100">
        <f>FlatFloor!L73</f>
        <v>0</v>
      </c>
      <c r="E73" s="14"/>
    </row>
    <row r="74" spans="1:5" ht="18.75" customHeight="1" x14ac:dyDescent="0.2">
      <c r="A74" s="31">
        <f>FlatFloor!C74</f>
        <v>11.03</v>
      </c>
      <c r="B74" s="32" t="str">
        <f>IF(FlatFloor!I74="Not Run","Not Run",IF(FlatFloor!I74="Passed","Passed",IF(FlatFloor!I74="Failed","Failed",IF(FlatFloor!I74="Not Applicable"," Not Applicable "))))</f>
        <v>Not Run</v>
      </c>
      <c r="C74" s="14">
        <f>FlatFloor!K74</f>
        <v>0</v>
      </c>
      <c r="D74" s="100">
        <f>FlatFloor!L74</f>
        <v>0</v>
      </c>
      <c r="E74" s="14"/>
    </row>
    <row r="75" spans="1:5" ht="18.75" customHeight="1" x14ac:dyDescent="0.2">
      <c r="A75" s="31">
        <f>FlatFloor!C75</f>
        <v>11.04</v>
      </c>
      <c r="B75" s="32" t="str">
        <f>IF(FlatFloor!I75="Not Run","Not Run",IF(FlatFloor!I75="Passed","Passed",IF(FlatFloor!I75="Failed","Failed",IF(FlatFloor!I75="Not Applicable"," Not Applicable "))))</f>
        <v>Not Run</v>
      </c>
      <c r="C75" s="14">
        <f>FlatFloor!K75</f>
        <v>0</v>
      </c>
      <c r="D75" s="100">
        <f>FlatFloor!L75</f>
        <v>0</v>
      </c>
      <c r="E75" s="14"/>
    </row>
    <row r="76" spans="1:5" ht="18.75" customHeight="1" x14ac:dyDescent="0.2">
      <c r="A76" s="31">
        <f>FlatFloor!C76</f>
        <v>11.049999999999999</v>
      </c>
      <c r="B76" s="32" t="str">
        <f>IF(FlatFloor!I76="Not Run","Not Run",IF(FlatFloor!I76="Passed","Passed",IF(FlatFloor!I76="Failed","Failed",IF(FlatFloor!I76="Not Applicable"," Not Applicable "))))</f>
        <v>Not Run</v>
      </c>
      <c r="C76" s="14">
        <f>FlatFloor!K76</f>
        <v>0</v>
      </c>
      <c r="D76" s="100">
        <f>FlatFloor!L76</f>
        <v>0</v>
      </c>
      <c r="E76" s="14"/>
    </row>
    <row r="77" spans="1:5" ht="18.75" customHeight="1" x14ac:dyDescent="0.2">
      <c r="A77" s="31">
        <f>FlatFloor!C77</f>
        <v>12.01</v>
      </c>
      <c r="B77" s="32" t="str">
        <f>IF(FlatFloor!I77="Not Run","Not Run",IF(FlatFloor!I77="Passed","Passed",IF(FlatFloor!I77="Failed","Failed",IF(FlatFloor!I77="Not Applicable"," Not Applicable "))))</f>
        <v>Not Run</v>
      </c>
      <c r="C77" s="14">
        <f>FlatFloor!K77</f>
        <v>0</v>
      </c>
      <c r="D77" s="100">
        <f>FlatFloor!L77</f>
        <v>0</v>
      </c>
      <c r="E77" s="14"/>
    </row>
    <row r="78" spans="1:5" ht="18.75" customHeight="1" x14ac:dyDescent="0.2">
      <c r="A78" s="31">
        <f>FlatFloor!C78</f>
        <v>12.02</v>
      </c>
      <c r="B78" s="32" t="str">
        <f>IF(FlatFloor!I78="Not Run","Not Run",IF(FlatFloor!I78="Passed","Passed",IF(FlatFloor!I78="Failed","Failed",IF(FlatFloor!I78="Not Applicable"," Not Applicable "))))</f>
        <v>Not Run</v>
      </c>
      <c r="C78" s="14">
        <f>FlatFloor!K78</f>
        <v>0</v>
      </c>
      <c r="D78" s="100">
        <f>FlatFloor!L78</f>
        <v>0</v>
      </c>
      <c r="E78" s="14"/>
    </row>
    <row r="79" spans="1:5" ht="18.75" customHeight="1" x14ac:dyDescent="0.2">
      <c r="A79" s="31">
        <f>FlatFloor!C79</f>
        <v>12.03</v>
      </c>
      <c r="B79" s="32" t="str">
        <f>IF(FlatFloor!I79="Not Run","Not Run",IF(FlatFloor!I79="Passed","Passed",IF(FlatFloor!I79="Failed","Failed",IF(FlatFloor!I79="Not Applicable"," Not Applicable "))))</f>
        <v>Not Run</v>
      </c>
      <c r="C79" s="14">
        <f>FlatFloor!K79</f>
        <v>0</v>
      </c>
      <c r="D79" s="100">
        <f>FlatFloor!L79</f>
        <v>0</v>
      </c>
      <c r="E79" s="14"/>
    </row>
    <row r="80" spans="1:5" ht="18.75" customHeight="1" x14ac:dyDescent="0.2">
      <c r="A80" s="31">
        <f>FlatFloor!C80</f>
        <v>12.04</v>
      </c>
      <c r="B80" s="32" t="str">
        <f>IF(FlatFloor!I80="Not Run","Not Run",IF(FlatFloor!I80="Passed","Passed",IF(FlatFloor!I80="Failed","Failed",IF(FlatFloor!I80="Not Applicable"," Not Applicable "))))</f>
        <v>Not Run</v>
      </c>
      <c r="C80" s="14">
        <f>FlatFloor!K80</f>
        <v>0</v>
      </c>
      <c r="D80" s="100">
        <f>FlatFloor!L80</f>
        <v>0</v>
      </c>
      <c r="E80" s="14"/>
    </row>
    <row r="81" spans="1:5" ht="18.75" customHeight="1" x14ac:dyDescent="0.2">
      <c r="A81" s="31">
        <f>FlatFloor!C81</f>
        <v>12.049999999999999</v>
      </c>
      <c r="B81" s="32" t="str">
        <f>IF(FlatFloor!I81="Not Run","Not Run",IF(FlatFloor!I81="Passed","Passed",IF(FlatFloor!I81="Failed","Failed",IF(FlatFloor!I81="Not Applicable"," Not Applicable "))))</f>
        <v>Not Run</v>
      </c>
      <c r="C81" s="14">
        <f>FlatFloor!K81</f>
        <v>0</v>
      </c>
      <c r="D81" s="100">
        <f>FlatFloor!L81</f>
        <v>0</v>
      </c>
      <c r="E81" s="14"/>
    </row>
    <row r="82" spans="1:5" ht="18.75" customHeight="1" x14ac:dyDescent="0.2">
      <c r="A82" s="31">
        <f>FlatFloor!C82</f>
        <v>12.059999999999999</v>
      </c>
      <c r="B82" s="32" t="str">
        <f>IF(FlatFloor!I82="Not Run","Not Run",IF(FlatFloor!I82="Passed","Passed",IF(FlatFloor!I82="Failed","Failed",IF(FlatFloor!I82="Not Applicable"," Not Applicable "))))</f>
        <v>Not Run</v>
      </c>
      <c r="C82" s="14">
        <f>FlatFloor!K82</f>
        <v>0</v>
      </c>
      <c r="D82" s="100">
        <f>FlatFloor!L82</f>
        <v>0</v>
      </c>
      <c r="E82" s="14"/>
    </row>
    <row r="83" spans="1:5" ht="18.75" customHeight="1" x14ac:dyDescent="0.2">
      <c r="A83" s="31">
        <f>FlatFloor!C83</f>
        <v>13.01</v>
      </c>
      <c r="B83" s="32" t="str">
        <f>IF(FlatFloor!I83="Not Run","Not Run",IF(FlatFloor!I83="Passed","Passed",IF(FlatFloor!I83="Failed","Failed",IF(FlatFloor!I83="Not Applicable"," Not Applicable "))))</f>
        <v>Not Run</v>
      </c>
      <c r="C83" s="14">
        <f>FlatFloor!K83</f>
        <v>0</v>
      </c>
      <c r="D83" s="100">
        <f>FlatFloor!L83</f>
        <v>0</v>
      </c>
      <c r="E83" s="14"/>
    </row>
    <row r="84" spans="1:5" ht="18.75" customHeight="1" x14ac:dyDescent="0.2">
      <c r="A84" s="31">
        <f>FlatFloor!C84</f>
        <v>13.02</v>
      </c>
      <c r="B84" s="32" t="str">
        <f>IF(FlatFloor!I84="Not Run","Not Run",IF(FlatFloor!I84="Passed","Passed",IF(FlatFloor!I84="Failed","Failed",IF(FlatFloor!I84="Not Applicable"," Not Applicable "))))</f>
        <v>Not Run</v>
      </c>
      <c r="C84" s="14">
        <f>FlatFloor!K84</f>
        <v>0</v>
      </c>
      <c r="D84" s="100">
        <f>FlatFloor!L84</f>
        <v>0</v>
      </c>
      <c r="E84" s="14"/>
    </row>
    <row r="85" spans="1:5" ht="18.75" customHeight="1" x14ac:dyDescent="0.2">
      <c r="A85" s="31">
        <f>FlatFloor!C85</f>
        <v>13.03</v>
      </c>
      <c r="B85" s="32" t="str">
        <f>IF(FlatFloor!I85="Not Run","Not Run",IF(FlatFloor!I85="Passed","Passed",IF(FlatFloor!I85="Failed","Failed",IF(FlatFloor!I85="Not Applicable"," Not Applicable "))))</f>
        <v>Not Run</v>
      </c>
      <c r="C85" s="14">
        <f>FlatFloor!K85</f>
        <v>0</v>
      </c>
      <c r="D85" s="100">
        <f>FlatFloor!L85</f>
        <v>0</v>
      </c>
      <c r="E85" s="14"/>
    </row>
    <row r="86" spans="1:5" ht="18.75" customHeight="1" x14ac:dyDescent="0.2">
      <c r="A86" s="31">
        <f>FlatFloor!C86</f>
        <v>13.04</v>
      </c>
      <c r="B86" s="32" t="str">
        <f>IF(FlatFloor!I86="Not Run","Not Run",IF(FlatFloor!I86="Passed","Passed",IF(FlatFloor!I86="Failed","Failed",IF(FlatFloor!I86="Not Applicable"," Not Applicable "))))</f>
        <v>Not Run</v>
      </c>
      <c r="C86" s="14">
        <f>FlatFloor!K86</f>
        <v>0</v>
      </c>
      <c r="D86" s="100">
        <f>FlatFloor!L86</f>
        <v>0</v>
      </c>
      <c r="E86" s="14"/>
    </row>
    <row r="87" spans="1:5" ht="18.75" customHeight="1" x14ac:dyDescent="0.2">
      <c r="A87" s="31">
        <f>FlatFloor!C87</f>
        <v>14.01</v>
      </c>
      <c r="B87" s="32" t="str">
        <f>IF(FlatFloor!I87="Not Run","Not Run",IF(FlatFloor!I87="Passed","Passed",IF(FlatFloor!I87="Failed","Failed",IF(FlatFloor!I87="Not Applicable"," Not Applicable "))))</f>
        <v>Not Run</v>
      </c>
      <c r="C87" s="14">
        <f>FlatFloor!K87</f>
        <v>0</v>
      </c>
      <c r="D87" s="100">
        <f>FlatFloor!L87</f>
        <v>0</v>
      </c>
      <c r="E87" s="14"/>
    </row>
    <row r="88" spans="1:5" ht="18.75" customHeight="1" x14ac:dyDescent="0.2">
      <c r="A88" s="31">
        <f>FlatFloor!C88</f>
        <v>14.02</v>
      </c>
      <c r="B88" s="32" t="str">
        <f>IF(FlatFloor!I88="Not Run","Not Run",IF(FlatFloor!I88="Passed","Passed",IF(FlatFloor!I88="Failed","Failed",IF(FlatFloor!I88="Not Applicable"," Not Applicable "))))</f>
        <v>Not Run</v>
      </c>
      <c r="C88" s="14">
        <f>FlatFloor!K88</f>
        <v>0</v>
      </c>
      <c r="D88" s="100">
        <f>FlatFloor!L88</f>
        <v>0</v>
      </c>
      <c r="E88" s="14"/>
    </row>
    <row r="89" spans="1:5" ht="18.75" customHeight="1" x14ac:dyDescent="0.2">
      <c r="A89" s="31">
        <f>FlatFloor!C89</f>
        <v>14.03</v>
      </c>
      <c r="B89" s="32" t="str">
        <f>IF(FlatFloor!I89="Not Run","Not Run",IF(FlatFloor!I89="Passed","Passed",IF(FlatFloor!I89="Failed","Failed",IF(FlatFloor!I89="Not Applicable"," Not Applicable "))))</f>
        <v>Not Run</v>
      </c>
      <c r="C89" s="14">
        <f>FlatFloor!K89</f>
        <v>0</v>
      </c>
      <c r="D89" s="100">
        <f>FlatFloor!L89</f>
        <v>0</v>
      </c>
      <c r="E89" s="14"/>
    </row>
    <row r="90" spans="1:5" ht="18.75" customHeight="1" x14ac:dyDescent="0.2">
      <c r="A90" s="31">
        <f>FlatFloor!C90</f>
        <v>14.04</v>
      </c>
      <c r="B90" s="32" t="str">
        <f>IF(FlatFloor!I90="Not Run","Not Run",IF(FlatFloor!I90="Passed","Passed",IF(FlatFloor!I90="Failed","Failed",IF(FlatFloor!I90="Not Applicable"," Not Applicable "))))</f>
        <v>Not Run</v>
      </c>
      <c r="C90" s="14">
        <f>FlatFloor!K90</f>
        <v>0</v>
      </c>
      <c r="D90" s="100">
        <f>FlatFloor!L90</f>
        <v>0</v>
      </c>
      <c r="E90" s="14"/>
    </row>
    <row r="91" spans="1:5" ht="18.75" customHeight="1" x14ac:dyDescent="0.2">
      <c r="A91" s="31">
        <f>FlatFloor!C91</f>
        <v>15.01</v>
      </c>
      <c r="B91" s="32" t="str">
        <f>IF(FlatFloor!I91="Not Run","Not Run",IF(FlatFloor!I91="Passed","Passed",IF(FlatFloor!I91="Failed","Failed",IF(FlatFloor!I91="Not Applicable"," Not Applicable "))))</f>
        <v>Not Run</v>
      </c>
      <c r="C91" s="14">
        <f>FlatFloor!K91</f>
        <v>0</v>
      </c>
      <c r="D91" s="100">
        <f>FlatFloor!L91</f>
        <v>0</v>
      </c>
      <c r="E91" s="14"/>
    </row>
    <row r="92" spans="1:5" ht="18.75" customHeight="1" x14ac:dyDescent="0.2">
      <c r="A92" s="31">
        <f>FlatFloor!C92</f>
        <v>15.02</v>
      </c>
      <c r="B92" s="32" t="str">
        <f>IF(FlatFloor!I92="Not Run","Not Run",IF(FlatFloor!I92="Passed","Passed",IF(FlatFloor!I92="Failed","Failed",IF(FlatFloor!I92="Not Applicable"," Not Applicable "))))</f>
        <v>Not Run</v>
      </c>
      <c r="C92" s="14">
        <f>FlatFloor!K92</f>
        <v>0</v>
      </c>
      <c r="D92" s="100">
        <f>FlatFloor!L92</f>
        <v>0</v>
      </c>
      <c r="E92" s="14"/>
    </row>
    <row r="93" spans="1:5" ht="18.75" customHeight="1" x14ac:dyDescent="0.2">
      <c r="A93" s="31">
        <f>FlatFloor!C93</f>
        <v>15.03</v>
      </c>
      <c r="B93" s="32" t="str">
        <f>IF(FlatFloor!I93="Not Run","Not Run",IF(FlatFloor!I93="Passed","Passed",IF(FlatFloor!I93="Failed","Failed",IF(FlatFloor!I93="Not Applicable"," Not Applicable "))))</f>
        <v>Not Run</v>
      </c>
      <c r="C93" s="14">
        <f>FlatFloor!K93</f>
        <v>0</v>
      </c>
      <c r="D93" s="100">
        <f>FlatFloor!L93</f>
        <v>0</v>
      </c>
      <c r="E93" s="14"/>
    </row>
    <row r="94" spans="1:5" ht="18.75" customHeight="1" x14ac:dyDescent="0.2">
      <c r="A94" s="31">
        <f>FlatFloor!C94</f>
        <v>15.04</v>
      </c>
      <c r="B94" s="32" t="str">
        <f>IF(FlatFloor!I94="Not Run","Not Run",IF(FlatFloor!I94="Passed","Passed",IF(FlatFloor!I94="Failed","Failed",IF(FlatFloor!I94="Not Applicable"," Not Applicable "))))</f>
        <v>Not Run</v>
      </c>
      <c r="C94" s="14">
        <f>FlatFloor!K94</f>
        <v>0</v>
      </c>
      <c r="D94" s="100">
        <f>FlatFloor!L94</f>
        <v>0</v>
      </c>
      <c r="E94" s="14"/>
    </row>
    <row r="95" spans="1:5" ht="18.75" customHeight="1" x14ac:dyDescent="0.2">
      <c r="A95" s="31">
        <f>FlatFloor!C95</f>
        <v>15.049999999999999</v>
      </c>
      <c r="B95" s="32" t="str">
        <f>IF(FlatFloor!I95="Not Run","Not Run",IF(FlatFloor!I95="Passed","Passed",IF(FlatFloor!I95="Failed","Failed",IF(FlatFloor!I95="Not Applicable"," Not Applicable "))))</f>
        <v>Not Run</v>
      </c>
      <c r="C95" s="14">
        <f>FlatFloor!K95</f>
        <v>0</v>
      </c>
      <c r="D95" s="100">
        <f>FlatFloor!L95</f>
        <v>0</v>
      </c>
      <c r="E95" s="14"/>
    </row>
    <row r="96" spans="1:5" ht="18.75" customHeight="1" x14ac:dyDescent="0.2">
      <c r="A96" s="31">
        <f>FlatFloor!C96</f>
        <v>15.059999999999999</v>
      </c>
      <c r="B96" s="32" t="str">
        <f>IF(FlatFloor!I96="Not Run","Not Run",IF(FlatFloor!I96="Passed","Passed",IF(FlatFloor!I96="Failed","Failed",IF(FlatFloor!I96="Not Applicable"," Not Applicable "))))</f>
        <v>Not Run</v>
      </c>
      <c r="C96" s="14">
        <f>FlatFloor!K96</f>
        <v>0</v>
      </c>
      <c r="D96" s="100">
        <f>FlatFloor!L96</f>
        <v>0</v>
      </c>
      <c r="E96" s="14"/>
    </row>
    <row r="97" spans="1:5" ht="18.75" customHeight="1" x14ac:dyDescent="0.2">
      <c r="A97" s="31">
        <f>FlatFloor!C97</f>
        <v>15.069999999999999</v>
      </c>
      <c r="B97" s="32" t="str">
        <f>IF(FlatFloor!I97="Not Run","Not Run",IF(FlatFloor!I97="Passed","Passed",IF(FlatFloor!I97="Failed","Failed",IF(FlatFloor!I97="Not Applicable"," Not Applicable "))))</f>
        <v>Not Run</v>
      </c>
      <c r="C97" s="14">
        <f>FlatFloor!K97</f>
        <v>0</v>
      </c>
      <c r="D97" s="100">
        <f>FlatFloor!L97</f>
        <v>0</v>
      </c>
      <c r="E97" s="14"/>
    </row>
    <row r="98" spans="1:5" ht="18.75" customHeight="1" x14ac:dyDescent="0.2">
      <c r="A98" s="31">
        <f>FlatFloor!C98</f>
        <v>15.079999999999998</v>
      </c>
      <c r="B98" s="32" t="str">
        <f>IF(FlatFloor!I98="Not Run","Not Run",IF(FlatFloor!I98="Passed","Passed",IF(FlatFloor!I98="Failed","Failed",IF(FlatFloor!I98="Not Applicable"," Not Applicable "))))</f>
        <v>Not Run</v>
      </c>
      <c r="C98" s="14">
        <f>FlatFloor!K98</f>
        <v>0</v>
      </c>
      <c r="D98" s="100">
        <f>FlatFloor!L98</f>
        <v>0</v>
      </c>
      <c r="E98" s="14"/>
    </row>
    <row r="99" spans="1:5" ht="18.75" customHeight="1" x14ac:dyDescent="0.2">
      <c r="A99" s="31">
        <f>FlatFloor!C99</f>
        <v>16.010000000000002</v>
      </c>
      <c r="B99" s="32" t="str">
        <f>IF(FlatFloor!I99="Not Run","Not Run",IF(FlatFloor!I99="Passed","Passed",IF(FlatFloor!I99="Failed","Failed",IF(FlatFloor!I99="Not Applicable"," Not Applicable "))))</f>
        <v>Not Run</v>
      </c>
      <c r="C99" s="14">
        <f>FlatFloor!K99</f>
        <v>0</v>
      </c>
      <c r="D99" s="100">
        <f>FlatFloor!L99</f>
        <v>0</v>
      </c>
      <c r="E99" s="14"/>
    </row>
    <row r="100" spans="1:5" ht="18.75" customHeight="1" x14ac:dyDescent="0.2">
      <c r="A100" s="31">
        <f>FlatFloor!C100</f>
        <v>16.020000000000003</v>
      </c>
      <c r="B100" s="32" t="str">
        <f>IF(FlatFloor!I100="Not Run","Not Run",IF(FlatFloor!I100="Passed","Passed",IF(FlatFloor!I100="Failed","Failed",IF(FlatFloor!I100="Not Applicable"," Not Applicable "))))</f>
        <v>Not Run</v>
      </c>
      <c r="C100" s="14">
        <f>FlatFloor!K100</f>
        <v>0</v>
      </c>
      <c r="D100" s="100">
        <f>FlatFloor!L100</f>
        <v>0</v>
      </c>
      <c r="E100" s="14"/>
    </row>
    <row r="101" spans="1:5" ht="18.75" customHeight="1" x14ac:dyDescent="0.2">
      <c r="A101" s="31">
        <f>FlatFloor!C101</f>
        <v>16.030000000000005</v>
      </c>
      <c r="B101" s="32" t="str">
        <f>IF(FlatFloor!I101="Not Run","Not Run",IF(FlatFloor!I101="Passed","Passed",IF(FlatFloor!I101="Failed","Failed",IF(FlatFloor!I101="Not Applicable"," Not Applicable "))))</f>
        <v>Not Run</v>
      </c>
      <c r="C101" s="14">
        <f>FlatFloor!K101</f>
        <v>0</v>
      </c>
      <c r="D101" s="100">
        <f>FlatFloor!L101</f>
        <v>0</v>
      </c>
      <c r="E101" s="14"/>
    </row>
    <row r="102" spans="1:5" ht="18.75" customHeight="1" x14ac:dyDescent="0.2">
      <c r="A102" s="31">
        <f>FlatFloor!C102</f>
        <v>16.040000000000006</v>
      </c>
      <c r="B102" s="32" t="str">
        <f>IF(FlatFloor!I102="Not Run","Not Run",IF(FlatFloor!I102="Passed","Passed",IF(FlatFloor!I102="Failed","Failed",IF(FlatFloor!I102="Not Applicable"," Not Applicable "))))</f>
        <v>Not Run</v>
      </c>
      <c r="C102" s="14">
        <f>FlatFloor!K102</f>
        <v>0</v>
      </c>
      <c r="D102" s="100">
        <f>FlatFloor!L102</f>
        <v>0</v>
      </c>
      <c r="E102" s="14"/>
    </row>
    <row r="103" spans="1:5" ht="18.75" customHeight="1" x14ac:dyDescent="0.2">
      <c r="A103" s="31">
        <f>FlatFloor!C103</f>
        <v>17.010000000000002</v>
      </c>
      <c r="B103" s="32" t="str">
        <f>IF(FlatFloor!I103="Not Run","Not Run",IF(FlatFloor!I103="Passed","Passed",IF(FlatFloor!I103="Failed","Failed",IF(FlatFloor!I103="Not Applicable"," Not Applicable "))))</f>
        <v>Not Run</v>
      </c>
      <c r="C103" s="14">
        <f>FlatFloor!K103</f>
        <v>0</v>
      </c>
      <c r="D103" s="100">
        <f>FlatFloor!L103</f>
        <v>0</v>
      </c>
      <c r="E103" s="14"/>
    </row>
    <row r="104" spans="1:5" ht="18.75" customHeight="1" x14ac:dyDescent="0.2">
      <c r="A104" s="31">
        <f>FlatFloor!C104</f>
        <v>17.020000000000003</v>
      </c>
      <c r="B104" s="32" t="str">
        <f>IF(FlatFloor!I104="Not Run","Not Run",IF(FlatFloor!I104="Passed","Passed",IF(FlatFloor!I104="Failed","Failed",IF(FlatFloor!I104="Not Applicable"," Not Applicable "))))</f>
        <v>Not Run</v>
      </c>
      <c r="C104" s="14">
        <f>FlatFloor!K104</f>
        <v>0</v>
      </c>
      <c r="D104" s="100">
        <f>FlatFloor!L104</f>
        <v>0</v>
      </c>
      <c r="E104" s="14"/>
    </row>
    <row r="105" spans="1:5" ht="18.75" customHeight="1" x14ac:dyDescent="0.2">
      <c r="A105" s="31">
        <f>FlatFloor!C105</f>
        <v>17.030000000000005</v>
      </c>
      <c r="B105" s="32" t="str">
        <f>IF(FlatFloor!I105="Not Run","Not Run",IF(FlatFloor!I105="Passed","Passed",IF(FlatFloor!I105="Failed","Failed",IF(FlatFloor!I105="Not Applicable"," Not Applicable "))))</f>
        <v>Not Run</v>
      </c>
      <c r="C105" s="14">
        <f>FlatFloor!K105</f>
        <v>0</v>
      </c>
      <c r="D105" s="100">
        <f>FlatFloor!L105</f>
        <v>0</v>
      </c>
      <c r="E105" s="14"/>
    </row>
    <row r="106" spans="1:5" ht="18.75" customHeight="1" x14ac:dyDescent="0.2">
      <c r="A106" s="31">
        <f>FlatFloor!C106</f>
        <v>17.040000000000006</v>
      </c>
      <c r="B106" s="32" t="str">
        <f>IF(FlatFloor!I106="Not Run","Not Run",IF(FlatFloor!I106="Passed","Passed",IF(FlatFloor!I106="Failed","Failed",IF(FlatFloor!I106="Not Applicable"," Not Applicable "))))</f>
        <v>Not Run</v>
      </c>
      <c r="C106" s="14">
        <f>FlatFloor!K106</f>
        <v>0</v>
      </c>
      <c r="D106" s="100">
        <f>FlatFloor!L106</f>
        <v>0</v>
      </c>
      <c r="E106" s="14"/>
    </row>
    <row r="107" spans="1:5" ht="18.75" hidden="1" customHeight="1" x14ac:dyDescent="0.2">
      <c r="A107" s="31">
        <f>FlatFloor!C107</f>
        <v>18.010000000000002</v>
      </c>
      <c r="B107" s="32" t="str">
        <f>IF(FlatFloor!I107="Not Run","Not Run",IF(FlatFloor!I107="Passed","Passed",IF(FlatFloor!I107="Failed","Failed",IF(FlatFloor!I107="Not Applicable"," Not Applicable "))))</f>
        <v xml:space="preserve"> Not Applicable </v>
      </c>
      <c r="C107" s="14">
        <f>FlatFloor!K107</f>
        <v>0</v>
      </c>
      <c r="D107" s="100">
        <f>FlatFloor!L107</f>
        <v>0</v>
      </c>
      <c r="E107" s="14"/>
    </row>
    <row r="108" spans="1:5" ht="18.75" hidden="1" customHeight="1" x14ac:dyDescent="0.2">
      <c r="A108" s="31">
        <f>FlatFloor!C108</f>
        <v>18.020000000000003</v>
      </c>
      <c r="B108" s="32" t="str">
        <f>IF(FlatFloor!I108="Not Run","Not Run",IF(FlatFloor!I108="Passed","Passed",IF(FlatFloor!I108="Failed","Failed",IF(FlatFloor!I108="Not Applicable"," Not Applicable "))))</f>
        <v xml:space="preserve"> Not Applicable </v>
      </c>
      <c r="C108" s="14">
        <f>FlatFloor!K108</f>
        <v>0</v>
      </c>
      <c r="D108" s="100">
        <f>FlatFloor!L108</f>
        <v>0</v>
      </c>
      <c r="E108" s="14"/>
    </row>
    <row r="109" spans="1:5" ht="18.75" hidden="1" customHeight="1" x14ac:dyDescent="0.2">
      <c r="A109" s="31">
        <f>FlatFloor!C109</f>
        <v>18.030000000000005</v>
      </c>
      <c r="B109" s="32" t="str">
        <f>IF(FlatFloor!I109="Not Run","Not Run",IF(FlatFloor!I109="Passed","Passed",IF(FlatFloor!I109="Failed","Failed",IF(FlatFloor!I109="Not Applicable"," Not Applicable "))))</f>
        <v xml:space="preserve"> Not Applicable </v>
      </c>
      <c r="C109" s="14">
        <f>FlatFloor!K109</f>
        <v>0</v>
      </c>
      <c r="D109" s="100">
        <f>FlatFloor!L109</f>
        <v>0</v>
      </c>
      <c r="E109" s="14"/>
    </row>
    <row r="110" spans="1:5" ht="18.75" hidden="1" customHeight="1" x14ac:dyDescent="0.2">
      <c r="A110" s="31">
        <f>FlatFloor!C110</f>
        <v>18.040000000000006</v>
      </c>
      <c r="B110" s="32" t="str">
        <f>IF(FlatFloor!I110="Not Run","Not Run",IF(FlatFloor!I110="Passed","Passed",IF(FlatFloor!I110="Failed","Failed",IF(FlatFloor!I110="Not Applicable"," Not Applicable "))))</f>
        <v xml:space="preserve"> Not Applicable </v>
      </c>
      <c r="C110" s="14">
        <f>FlatFloor!K110</f>
        <v>0</v>
      </c>
      <c r="D110" s="100">
        <f>FlatFloor!L110</f>
        <v>0</v>
      </c>
      <c r="E110" s="14"/>
    </row>
    <row r="111" spans="1:5" ht="18.75" hidden="1" customHeight="1" x14ac:dyDescent="0.2">
      <c r="A111" s="31">
        <f>FlatFloor!C111</f>
        <v>18.050000000000008</v>
      </c>
      <c r="B111" s="32" t="str">
        <f>IF(FlatFloor!I111="Not Run","Not Run",IF(FlatFloor!I111="Passed","Passed",IF(FlatFloor!I111="Failed","Failed",IF(FlatFloor!I111="Not Applicable"," Not Applicable "))))</f>
        <v xml:space="preserve"> Not Applicable </v>
      </c>
      <c r="C111" s="14">
        <f>FlatFloor!K111</f>
        <v>0</v>
      </c>
      <c r="D111" s="100">
        <f>FlatFloor!L111</f>
        <v>0</v>
      </c>
      <c r="E111" s="14"/>
    </row>
    <row r="112" spans="1:5" ht="18.75" hidden="1" customHeight="1" x14ac:dyDescent="0.2">
      <c r="A112" s="31">
        <f>FlatFloor!C112</f>
        <v>18.060000000000009</v>
      </c>
      <c r="B112" s="32" t="str">
        <f>IF(FlatFloor!I112="Not Run","Not Run",IF(FlatFloor!I112="Passed","Passed",IF(FlatFloor!I112="Failed","Failed",IF(FlatFloor!I112="Not Applicable"," Not Applicable "))))</f>
        <v xml:space="preserve"> Not Applicable </v>
      </c>
      <c r="C112" s="14">
        <f>FlatFloor!K112</f>
        <v>0</v>
      </c>
      <c r="D112" s="100">
        <f>FlatFloor!L112</f>
        <v>0</v>
      </c>
      <c r="E112" s="14"/>
    </row>
    <row r="113" spans="1:5" ht="18.75" hidden="1" customHeight="1" x14ac:dyDescent="0.2">
      <c r="A113" s="31">
        <f>FlatFloor!C113</f>
        <v>18.070000000000011</v>
      </c>
      <c r="B113" s="32" t="str">
        <f>IF(FlatFloor!I113="Not Run","Not Run",IF(FlatFloor!I113="Passed","Passed",IF(FlatFloor!I113="Failed","Failed",IF(FlatFloor!I113="Not Applicable"," Not Applicable "))))</f>
        <v xml:space="preserve"> Not Applicable </v>
      </c>
      <c r="C113" s="14">
        <f>FlatFloor!K113</f>
        <v>0</v>
      </c>
      <c r="D113" s="100">
        <f>FlatFloor!L113</f>
        <v>0</v>
      </c>
      <c r="E113" s="14"/>
    </row>
    <row r="114" spans="1:5" ht="18.75" hidden="1" customHeight="1" x14ac:dyDescent="0.2">
      <c r="A114" s="31">
        <f>FlatFloor!C114</f>
        <v>18.080000000000013</v>
      </c>
      <c r="B114" s="32" t="str">
        <f>IF(FlatFloor!I114="Not Run","Not Run",IF(FlatFloor!I114="Passed","Passed",IF(FlatFloor!I114="Failed","Failed",IF(FlatFloor!I114="Not Applicable"," Not Applicable "))))</f>
        <v xml:space="preserve"> Not Applicable </v>
      </c>
      <c r="C114" s="14">
        <f>FlatFloor!K114</f>
        <v>0</v>
      </c>
      <c r="D114" s="100">
        <f>FlatFloor!L114</f>
        <v>0</v>
      </c>
      <c r="E114" s="14"/>
    </row>
    <row r="115" spans="1:5" ht="18.75" hidden="1" customHeight="1" x14ac:dyDescent="0.2">
      <c r="A115" s="31">
        <f>FlatFloor!C115</f>
        <v>18.090000000000014</v>
      </c>
      <c r="B115" s="32" t="str">
        <f>IF(FlatFloor!I115="Not Run","Not Run",IF(FlatFloor!I115="Passed","Passed",IF(FlatFloor!I115="Failed","Failed",IF(FlatFloor!I115="Not Applicable"," Not Applicable "))))</f>
        <v xml:space="preserve"> Not Applicable </v>
      </c>
      <c r="C115" s="14">
        <f>FlatFloor!K115</f>
        <v>0</v>
      </c>
      <c r="D115" s="100">
        <f>FlatFloor!L115</f>
        <v>0</v>
      </c>
      <c r="E115" s="14"/>
    </row>
    <row r="116" spans="1:5" ht="18.75" hidden="1" customHeight="1" x14ac:dyDescent="0.2">
      <c r="A116" s="31">
        <f>FlatFloor!C116</f>
        <v>18.100000000000016</v>
      </c>
      <c r="B116" s="32" t="str">
        <f>IF(FlatFloor!I116="Not Run","Not Run",IF(FlatFloor!I116="Passed","Passed",IF(FlatFloor!I116="Failed","Failed",IF(FlatFloor!I116="Not Applicable"," Not Applicable "))))</f>
        <v xml:space="preserve"> Not Applicable </v>
      </c>
      <c r="C116" s="14">
        <f>FlatFloor!K116</f>
        <v>0</v>
      </c>
      <c r="D116" s="100">
        <f>FlatFloor!L116</f>
        <v>0</v>
      </c>
      <c r="E116" s="14"/>
    </row>
    <row r="117" spans="1:5" ht="18.75" hidden="1" customHeight="1" x14ac:dyDescent="0.2">
      <c r="A117" s="31">
        <f>FlatFloor!C117</f>
        <v>18.110000000000017</v>
      </c>
      <c r="B117" s="32" t="str">
        <f>IF(FlatFloor!I117="Not Run","Not Run",IF(FlatFloor!I117="Passed","Passed",IF(FlatFloor!I117="Failed","Failed",IF(FlatFloor!I117="Not Applicable"," Not Applicable "))))</f>
        <v xml:space="preserve"> Not Applicable </v>
      </c>
      <c r="C117" s="14">
        <f>FlatFloor!K117</f>
        <v>0</v>
      </c>
      <c r="D117" s="100">
        <f>FlatFloor!L117</f>
        <v>0</v>
      </c>
      <c r="E117" s="14"/>
    </row>
    <row r="118" spans="1:5" ht="18.75" hidden="1" customHeight="1" x14ac:dyDescent="0.2">
      <c r="A118" s="31">
        <f>FlatFloor!C118</f>
        <v>18.120000000000019</v>
      </c>
      <c r="B118" s="32" t="str">
        <f>IF(FlatFloor!I118="Not Run","Not Run",IF(FlatFloor!I118="Passed","Passed",IF(FlatFloor!I118="Failed","Failed",IF(FlatFloor!I118="Not Applicable"," Not Applicable "))))</f>
        <v xml:space="preserve"> Not Applicable </v>
      </c>
      <c r="C118" s="14">
        <f>FlatFloor!K118</f>
        <v>0</v>
      </c>
      <c r="D118" s="100">
        <f>FlatFloor!L118</f>
        <v>0</v>
      </c>
      <c r="E118" s="14"/>
    </row>
    <row r="119" spans="1:5" ht="18.75" customHeight="1" x14ac:dyDescent="0.2">
      <c r="A119" s="31">
        <f>FlatFloor!C119</f>
        <v>19.010000000000002</v>
      </c>
      <c r="B119" s="32" t="str">
        <f>IF(FlatFloor!I119="Not Run","Not Run",IF(FlatFloor!I119="Passed","Passed",IF(FlatFloor!I119="Failed","Failed",IF(FlatFloor!I119="Not Applicable"," Not Applicable "))))</f>
        <v>Not Run</v>
      </c>
      <c r="C119" s="14">
        <f>FlatFloor!K119</f>
        <v>0</v>
      </c>
      <c r="D119" s="100">
        <f>FlatFloor!L119</f>
        <v>0</v>
      </c>
      <c r="E119" s="14"/>
    </row>
    <row r="120" spans="1:5" ht="18.75" customHeight="1" x14ac:dyDescent="0.2">
      <c r="A120" s="31">
        <f>FlatFloor!C120</f>
        <v>19.020000000000003</v>
      </c>
      <c r="B120" s="32" t="str">
        <f>IF(FlatFloor!I120="Not Run","Not Run",IF(FlatFloor!I120="Passed","Passed",IF(FlatFloor!I120="Failed","Failed",IF(FlatFloor!I120="Not Applicable"," Not Applicable "))))</f>
        <v>Not Run</v>
      </c>
      <c r="C120" s="14">
        <f>FlatFloor!K120</f>
        <v>0</v>
      </c>
      <c r="D120" s="100">
        <f>FlatFloor!L120</f>
        <v>0</v>
      </c>
      <c r="E120" s="14"/>
    </row>
    <row r="121" spans="1:5" ht="18.75" customHeight="1" x14ac:dyDescent="0.2">
      <c r="A121" s="31">
        <f>FlatFloor!C121</f>
        <v>19.030000000000005</v>
      </c>
      <c r="B121" s="32" t="str">
        <f>IF(FlatFloor!I121="Not Run","Not Run",IF(FlatFloor!I121="Passed","Passed",IF(FlatFloor!I121="Failed","Failed",IF(FlatFloor!I121="Not Applicable"," Not Applicable "))))</f>
        <v>Not Run</v>
      </c>
      <c r="C121" s="14">
        <f>FlatFloor!K121</f>
        <v>0</v>
      </c>
      <c r="D121" s="100">
        <f>FlatFloor!L121</f>
        <v>0</v>
      </c>
      <c r="E121" s="14"/>
    </row>
    <row r="122" spans="1:5" ht="18.75" customHeight="1" x14ac:dyDescent="0.2">
      <c r="A122" s="31">
        <f>FlatFloor!C122</f>
        <v>19.040000000000006</v>
      </c>
      <c r="B122" s="32" t="str">
        <f>IF(FlatFloor!I122="Not Run","Not Run",IF(FlatFloor!I122="Passed","Passed",IF(FlatFloor!I122="Failed","Failed",IF(FlatFloor!I122="Not Applicable"," Not Applicable "))))</f>
        <v>Not Run</v>
      </c>
      <c r="C122" s="14">
        <f>FlatFloor!K122</f>
        <v>0</v>
      </c>
      <c r="D122" s="100">
        <f>FlatFloor!L122</f>
        <v>0</v>
      </c>
      <c r="E122" s="14"/>
    </row>
    <row r="123" spans="1:5" ht="18.75" customHeight="1" x14ac:dyDescent="0.2">
      <c r="A123" s="31">
        <f>FlatFloor!C123</f>
        <v>19.050000000000008</v>
      </c>
      <c r="B123" s="32" t="str">
        <f>IF(FlatFloor!I123="Not Run","Not Run",IF(FlatFloor!I123="Passed","Passed",IF(FlatFloor!I123="Failed","Failed",IF(FlatFloor!I123="Not Applicable"," Not Applicable "))))</f>
        <v>Not Run</v>
      </c>
      <c r="C123" s="14">
        <f>FlatFloor!K123</f>
        <v>0</v>
      </c>
      <c r="D123" s="100">
        <f>FlatFloor!L123</f>
        <v>0</v>
      </c>
      <c r="E123" s="14"/>
    </row>
    <row r="124" spans="1:5" ht="18.75" customHeight="1" x14ac:dyDescent="0.2">
      <c r="A124" s="31">
        <f>FlatFloor!C124</f>
        <v>19.060000000000009</v>
      </c>
      <c r="B124" s="32" t="str">
        <f>IF(FlatFloor!I124="Not Run","Not Run",IF(FlatFloor!I124="Passed","Passed",IF(FlatFloor!I124="Failed","Failed",IF(FlatFloor!I124="Not Applicable"," Not Applicable "))))</f>
        <v>Not Run</v>
      </c>
      <c r="C124" s="14">
        <f>FlatFloor!K124</f>
        <v>0</v>
      </c>
      <c r="D124" s="100">
        <f>FlatFloor!L124</f>
        <v>0</v>
      </c>
      <c r="E124" s="14"/>
    </row>
    <row r="125" spans="1:5" ht="18.75" customHeight="1" x14ac:dyDescent="0.2">
      <c r="A125" s="31">
        <f>FlatFloor!C125</f>
        <v>19.070000000000011</v>
      </c>
      <c r="B125" s="32" t="str">
        <f>IF(FlatFloor!I125="Not Run","Not Run",IF(FlatFloor!I125="Passed","Passed",IF(FlatFloor!I125="Failed","Failed",IF(FlatFloor!I125="Not Applicable"," Not Applicable "))))</f>
        <v>Not Run</v>
      </c>
      <c r="C125" s="14">
        <f>FlatFloor!K125</f>
        <v>0</v>
      </c>
      <c r="D125" s="100">
        <f>FlatFloor!L125</f>
        <v>0</v>
      </c>
      <c r="E125" s="14"/>
    </row>
    <row r="126" spans="1:5" ht="18.75" customHeight="1" x14ac:dyDescent="0.2">
      <c r="A126" s="31">
        <f>FlatFloor!C126</f>
        <v>19.080000000000013</v>
      </c>
      <c r="B126" s="32" t="str">
        <f>IF(FlatFloor!I126="Not Run","Not Run",IF(FlatFloor!I126="Passed","Passed",IF(FlatFloor!I126="Failed","Failed",IF(FlatFloor!I126="Not Applicable"," Not Applicable "))))</f>
        <v>Not Run</v>
      </c>
      <c r="C126" s="14">
        <f>FlatFloor!K126</f>
        <v>0</v>
      </c>
      <c r="D126" s="100">
        <f>FlatFloor!L126</f>
        <v>0</v>
      </c>
      <c r="E126" s="14"/>
    </row>
    <row r="127" spans="1:5" ht="18.75" customHeight="1" x14ac:dyDescent="0.2">
      <c r="A127" s="31">
        <f>FlatFloor!C127</f>
        <v>20.010000000000002</v>
      </c>
      <c r="B127" s="32" t="str">
        <f>IF(FlatFloor!I127="Not Run","Not Run",IF(FlatFloor!I127="Passed","Passed",IF(FlatFloor!I127="Failed","Failed",IF(FlatFloor!I127="Not Applicable"," Not Applicable "))))</f>
        <v>Not Run</v>
      </c>
      <c r="C127" s="14">
        <f>FlatFloor!K127</f>
        <v>0</v>
      </c>
      <c r="D127" s="100">
        <f>FlatFloor!L127</f>
        <v>0</v>
      </c>
      <c r="E127" s="14"/>
    </row>
    <row r="128" spans="1:5" ht="18.75" hidden="1" customHeight="1" x14ac:dyDescent="0.2">
      <c r="A128" s="31">
        <f>FlatFloor!C128</f>
        <v>20.020000000000003</v>
      </c>
      <c r="B128" s="32" t="str">
        <f>IF(FlatFloor!I128="Not Run","Not Run",IF(FlatFloor!I128="Passed","Passed",IF(FlatFloor!I128="Failed","Failed",IF(FlatFloor!I128="Not Applicable"," Not Applicable "))))</f>
        <v xml:space="preserve"> Not Applicable </v>
      </c>
      <c r="C128" s="14">
        <f>FlatFloor!K128</f>
        <v>0</v>
      </c>
      <c r="D128" s="100">
        <f>FlatFloor!L128</f>
        <v>0</v>
      </c>
      <c r="E128" s="14"/>
    </row>
    <row r="129" spans="1:5" ht="18.75" customHeight="1" x14ac:dyDescent="0.2">
      <c r="A129" s="31">
        <f>FlatFloor!C129</f>
        <v>20.020000000000003</v>
      </c>
      <c r="B129" s="32" t="str">
        <f>IF(FlatFloor!I129="Not Run","Not Run",IF(FlatFloor!I129="Passed","Passed",IF(FlatFloor!I129="Failed","Failed",IF(FlatFloor!I129="Not Applicable"," Not Applicable "))))</f>
        <v>Not Run</v>
      </c>
      <c r="C129" s="14">
        <f>FlatFloor!K129</f>
        <v>0</v>
      </c>
      <c r="D129" s="100">
        <f>FlatFloor!L129</f>
        <v>0</v>
      </c>
      <c r="E129" s="14"/>
    </row>
    <row r="130" spans="1:5" ht="18.75" customHeight="1" x14ac:dyDescent="0.2">
      <c r="A130" s="31">
        <f>FlatFloor!C130</f>
        <v>20.030000000000005</v>
      </c>
      <c r="B130" s="32" t="str">
        <f>IF(FlatFloor!I130="Not Run","Not Run",IF(FlatFloor!I130="Passed","Passed",IF(FlatFloor!I130="Failed","Failed",IF(FlatFloor!I130="Not Applicable"," Not Applicable "))))</f>
        <v>Not Run</v>
      </c>
      <c r="C130" s="14">
        <f>FlatFloor!K130</f>
        <v>0</v>
      </c>
      <c r="D130" s="100">
        <f>FlatFloor!L130</f>
        <v>0</v>
      </c>
      <c r="E130" s="14"/>
    </row>
    <row r="131" spans="1:5" ht="18.75" hidden="1" customHeight="1" x14ac:dyDescent="0.2">
      <c r="A131" s="31">
        <f>FlatFloor!C131</f>
        <v>21.01</v>
      </c>
      <c r="B131" s="32" t="str">
        <f>IF(FlatFloor!I131="Not Run","Not Run",IF(FlatFloor!I131="Passed","Passed",IF(FlatFloor!I131="Failed","Failed",IF(FlatFloor!I131="Not Applicable"," Not Applicable "))))</f>
        <v xml:space="preserve"> Not Applicable </v>
      </c>
      <c r="C131" s="14">
        <f>FlatFloor!K131</f>
        <v>0</v>
      </c>
      <c r="D131" s="100">
        <f>FlatFloor!L131</f>
        <v>0</v>
      </c>
      <c r="E131" s="14"/>
    </row>
    <row r="132" spans="1:5" ht="18.75" hidden="1" customHeight="1" x14ac:dyDescent="0.2">
      <c r="A132" s="31">
        <f>FlatFloor!C132</f>
        <v>21.020000000000003</v>
      </c>
      <c r="B132" s="32" t="str">
        <f>IF(FlatFloor!I132="Not Run","Not Run",IF(FlatFloor!I132="Passed","Passed",IF(FlatFloor!I132="Failed","Failed",IF(FlatFloor!I132="Not Applicable"," Not Applicable "))))</f>
        <v xml:space="preserve"> Not Applicable </v>
      </c>
      <c r="C132" s="14">
        <f>FlatFloor!K132</f>
        <v>0</v>
      </c>
      <c r="D132" s="100">
        <f>FlatFloor!L132</f>
        <v>0</v>
      </c>
      <c r="E132" s="14"/>
    </row>
    <row r="133" spans="1:5" ht="18.75" hidden="1" customHeight="1" x14ac:dyDescent="0.2">
      <c r="A133" s="31">
        <f>FlatFloor!C133</f>
        <v>21.030000000000005</v>
      </c>
      <c r="B133" s="32" t="str">
        <f>IF(FlatFloor!I133="Not Run","Not Run",IF(FlatFloor!I133="Passed","Passed",IF(FlatFloor!I133="Failed","Failed",IF(FlatFloor!I133="Not Applicable"," Not Applicable "))))</f>
        <v xml:space="preserve"> Not Applicable </v>
      </c>
      <c r="C133" s="14">
        <f>FlatFloor!K133</f>
        <v>0</v>
      </c>
      <c r="D133" s="100">
        <f>FlatFloor!L133</f>
        <v>0</v>
      </c>
      <c r="E133" s="14"/>
    </row>
    <row r="134" spans="1:5" ht="18.75" hidden="1" customHeight="1" x14ac:dyDescent="0.2">
      <c r="A134" s="31">
        <f>FlatFloor!C134</f>
        <v>21.040000000000006</v>
      </c>
      <c r="B134" s="32" t="str">
        <f>IF(FlatFloor!I134="Not Run","Not Run",IF(FlatFloor!I134="Passed","Passed",IF(FlatFloor!I134="Failed","Failed",IF(FlatFloor!I134="Not Applicable"," Not Applicable "))))</f>
        <v xml:space="preserve"> Not Applicable </v>
      </c>
      <c r="C134" s="14">
        <f>FlatFloor!K134</f>
        <v>0</v>
      </c>
      <c r="D134" s="100">
        <f>FlatFloor!L134</f>
        <v>0</v>
      </c>
      <c r="E134" s="14"/>
    </row>
    <row r="135" spans="1:5" ht="18.75" hidden="1" customHeight="1" x14ac:dyDescent="0.2">
      <c r="A135" s="31">
        <f>FlatFloor!C135</f>
        <v>21.050000000000008</v>
      </c>
      <c r="B135" s="32" t="str">
        <f>IF(FlatFloor!I135="Not Run","Not Run",IF(FlatFloor!I135="Passed","Passed",IF(FlatFloor!I135="Failed","Failed",IF(FlatFloor!I135="Not Applicable"," Not Applicable "))))</f>
        <v xml:space="preserve"> Not Applicable </v>
      </c>
      <c r="C135" s="14">
        <f>FlatFloor!K135</f>
        <v>0</v>
      </c>
      <c r="D135" s="100">
        <f>FlatFloor!L135</f>
        <v>0</v>
      </c>
      <c r="E135" s="14"/>
    </row>
    <row r="136" spans="1:5" ht="18.75" hidden="1" customHeight="1" x14ac:dyDescent="0.2">
      <c r="A136" s="31">
        <f>FlatFloor!C136</f>
        <v>21.060000000000009</v>
      </c>
      <c r="B136" s="32" t="str">
        <f>IF(FlatFloor!I136="Not Run","Not Run",IF(FlatFloor!I136="Passed","Passed",IF(FlatFloor!I136="Failed","Failed",IF(FlatFloor!I136="Not Applicable"," Not Applicable "))))</f>
        <v xml:space="preserve"> Not Applicable </v>
      </c>
      <c r="C136" s="14">
        <f>FlatFloor!K136</f>
        <v>0</v>
      </c>
      <c r="D136" s="100">
        <f>FlatFloor!L136</f>
        <v>0</v>
      </c>
      <c r="E136" s="14"/>
    </row>
    <row r="137" spans="1:5" ht="18.75" hidden="1" customHeight="1" x14ac:dyDescent="0.2">
      <c r="A137" s="31">
        <f>FlatFloor!C137</f>
        <v>21.070000000000011</v>
      </c>
      <c r="B137" s="32" t="str">
        <f>IF(FlatFloor!I137="Not Run","Not Run",IF(FlatFloor!I137="Passed","Passed",IF(FlatFloor!I137="Failed","Failed",IF(FlatFloor!I137="Not Applicable"," Not Applicable "))))</f>
        <v xml:space="preserve"> Not Applicable </v>
      </c>
      <c r="C137" s="14">
        <f>FlatFloor!K137</f>
        <v>0</v>
      </c>
      <c r="D137" s="100">
        <f>FlatFloor!L137</f>
        <v>0</v>
      </c>
      <c r="E137" s="14"/>
    </row>
    <row r="138" spans="1:5" ht="18.75" hidden="1" customHeight="1" x14ac:dyDescent="0.2">
      <c r="A138" s="31">
        <f>FlatFloor!C138</f>
        <v>21.080000000000013</v>
      </c>
      <c r="B138" s="32" t="str">
        <f>IF(FlatFloor!I138="Not Run","Not Run",IF(FlatFloor!I138="Passed","Passed",IF(FlatFloor!I138="Failed","Failed",IF(FlatFloor!I138="Not Applicable"," Not Applicable "))))</f>
        <v xml:space="preserve"> Not Applicable </v>
      </c>
      <c r="C138" s="14">
        <f>FlatFloor!K138</f>
        <v>0</v>
      </c>
      <c r="D138" s="100">
        <f>FlatFloor!L138</f>
        <v>0</v>
      </c>
      <c r="E138" s="14"/>
    </row>
    <row r="139" spans="1:5" ht="18.75" hidden="1" customHeight="1" x14ac:dyDescent="0.2">
      <c r="A139" s="31">
        <f>FlatFloor!C139</f>
        <v>22.01</v>
      </c>
      <c r="B139" s="32" t="str">
        <f>IF(FlatFloor!I139="Not Run","Not Run",IF(FlatFloor!I139="Passed","Passed",IF(FlatFloor!I139="Failed","Failed",IF(FlatFloor!I139="Not Applicable"," Not Applicable "))))</f>
        <v xml:space="preserve"> Not Applicable </v>
      </c>
      <c r="C139" s="14">
        <f>FlatFloor!K139</f>
        <v>0</v>
      </c>
      <c r="D139" s="100">
        <f>FlatFloor!L139</f>
        <v>0</v>
      </c>
      <c r="E139" s="14"/>
    </row>
    <row r="140" spans="1:5" ht="18.75" hidden="1" customHeight="1" x14ac:dyDescent="0.2">
      <c r="A140" s="31">
        <f>FlatFloor!C140</f>
        <v>22.020000000000003</v>
      </c>
      <c r="B140" s="32" t="str">
        <f>IF(FlatFloor!I140="Not Run","Not Run",IF(FlatFloor!I140="Passed","Passed",IF(FlatFloor!I140="Failed","Failed",IF(FlatFloor!I140="Not Applicable"," Not Applicable "))))</f>
        <v xml:space="preserve"> Not Applicable </v>
      </c>
      <c r="C140" s="14">
        <f>FlatFloor!K140</f>
        <v>0</v>
      </c>
      <c r="D140" s="100">
        <f>FlatFloor!L140</f>
        <v>0</v>
      </c>
      <c r="E140" s="14"/>
    </row>
    <row r="141" spans="1:5" ht="18.75" hidden="1" customHeight="1" x14ac:dyDescent="0.2">
      <c r="A141" s="31">
        <f>FlatFloor!C141</f>
        <v>22.030000000000005</v>
      </c>
      <c r="B141" s="32" t="str">
        <f>IF(FlatFloor!I141="Not Run","Not Run",IF(FlatFloor!I141="Passed","Passed",IF(FlatFloor!I141="Failed","Failed",IF(FlatFloor!I141="Not Applicable"," Not Applicable "))))</f>
        <v xml:space="preserve"> Not Applicable </v>
      </c>
      <c r="C141" s="14">
        <f>FlatFloor!K141</f>
        <v>0</v>
      </c>
      <c r="D141" s="100">
        <f>FlatFloor!L141</f>
        <v>0</v>
      </c>
      <c r="E141" s="14"/>
    </row>
    <row r="142" spans="1:5" ht="18.75" hidden="1" customHeight="1" x14ac:dyDescent="0.2">
      <c r="A142" s="31">
        <f>FlatFloor!C142</f>
        <v>22.040000000000006</v>
      </c>
      <c r="B142" s="32" t="str">
        <f>IF(FlatFloor!I142="Not Run","Not Run",IF(FlatFloor!I142="Passed","Passed",IF(FlatFloor!I142="Failed","Failed",IF(FlatFloor!I142="Not Applicable"," Not Applicable "))))</f>
        <v xml:space="preserve"> Not Applicable </v>
      </c>
      <c r="C142" s="14">
        <f>FlatFloor!K142</f>
        <v>0</v>
      </c>
      <c r="D142" s="100">
        <f>FlatFloor!L142</f>
        <v>0</v>
      </c>
      <c r="E142" s="14"/>
    </row>
    <row r="143" spans="1:5" ht="18.75" hidden="1" customHeight="1" x14ac:dyDescent="0.2">
      <c r="A143" s="31">
        <f>FlatFloor!C143</f>
        <v>22.050000000000008</v>
      </c>
      <c r="B143" s="32" t="str">
        <f>IF(FlatFloor!I143="Not Run","Not Run",IF(FlatFloor!I143="Passed","Passed",IF(FlatFloor!I143="Failed","Failed",IF(FlatFloor!I143="Not Applicable"," Not Applicable "))))</f>
        <v xml:space="preserve"> Not Applicable </v>
      </c>
      <c r="C143" s="14">
        <f>FlatFloor!K143</f>
        <v>0</v>
      </c>
      <c r="D143" s="100">
        <f>FlatFloor!L143</f>
        <v>0</v>
      </c>
      <c r="E143" s="14"/>
    </row>
    <row r="144" spans="1:5" ht="18.75" hidden="1" customHeight="1" x14ac:dyDescent="0.2">
      <c r="A144" s="31">
        <f>FlatFloor!C144</f>
        <v>22.060000000000009</v>
      </c>
      <c r="B144" s="32" t="str">
        <f>IF(FlatFloor!I144="Not Run","Not Run",IF(FlatFloor!I144="Passed","Passed",IF(FlatFloor!I144="Failed","Failed",IF(FlatFloor!I144="Not Applicable"," Not Applicable "))))</f>
        <v xml:space="preserve"> Not Applicable </v>
      </c>
      <c r="C144" s="14">
        <f>FlatFloor!K144</f>
        <v>0</v>
      </c>
      <c r="D144" s="100">
        <f>FlatFloor!L144</f>
        <v>0</v>
      </c>
      <c r="E144" s="14"/>
    </row>
    <row r="145" spans="1:5" ht="18.75" hidden="1" customHeight="1" x14ac:dyDescent="0.2">
      <c r="A145" s="31">
        <f>FlatFloor!C145</f>
        <v>23.01</v>
      </c>
      <c r="B145" s="32" t="str">
        <f>IF(FlatFloor!I145="Not Run","Not Run",IF(FlatFloor!I145="Passed","Passed",IF(FlatFloor!I145="Failed","Failed",IF(FlatFloor!I145="Not Applicable"," Not Applicable "))))</f>
        <v xml:space="preserve"> Not Applicable </v>
      </c>
      <c r="C145" s="14">
        <f>FlatFloor!K145</f>
        <v>0</v>
      </c>
      <c r="D145" s="100">
        <f>FlatFloor!L145</f>
        <v>0</v>
      </c>
      <c r="E145" s="14"/>
    </row>
    <row r="146" spans="1:5" ht="18.75" hidden="1" customHeight="1" x14ac:dyDescent="0.2">
      <c r="A146" s="31">
        <f>FlatFloor!C146</f>
        <v>23.020000000000003</v>
      </c>
      <c r="B146" s="32" t="str">
        <f>IF(FlatFloor!I146="Not Run","Not Run",IF(FlatFloor!I146="Passed","Passed",IF(FlatFloor!I146="Failed","Failed",IF(FlatFloor!I146="Not Applicable"," Not Applicable "))))</f>
        <v xml:space="preserve"> Not Applicable </v>
      </c>
      <c r="C146" s="14">
        <f>FlatFloor!K146</f>
        <v>0</v>
      </c>
      <c r="D146" s="100">
        <f>FlatFloor!L146</f>
        <v>0</v>
      </c>
      <c r="E146" s="14"/>
    </row>
    <row r="147" spans="1:5" ht="18.75" hidden="1" customHeight="1" x14ac:dyDescent="0.2">
      <c r="A147" s="31">
        <f>FlatFloor!C147</f>
        <v>23.030000000000005</v>
      </c>
      <c r="B147" s="32" t="str">
        <f>IF(FlatFloor!I147="Not Run","Not Run",IF(FlatFloor!I147="Passed","Passed",IF(FlatFloor!I147="Failed","Failed",IF(FlatFloor!I147="Not Applicable"," Not Applicable "))))</f>
        <v xml:space="preserve"> Not Applicable </v>
      </c>
      <c r="C147" s="14">
        <f>FlatFloor!K147</f>
        <v>0</v>
      </c>
      <c r="D147" s="100">
        <f>FlatFloor!L147</f>
        <v>0</v>
      </c>
      <c r="E147" s="14"/>
    </row>
    <row r="148" spans="1:5" ht="18.75" hidden="1" customHeight="1" x14ac:dyDescent="0.2">
      <c r="A148" s="31">
        <f>FlatFloor!C148</f>
        <v>23.040000000000006</v>
      </c>
      <c r="B148" s="32" t="str">
        <f>IF(FlatFloor!I148="Not Run","Not Run",IF(FlatFloor!I148="Passed","Passed",IF(FlatFloor!I148="Failed","Failed",IF(FlatFloor!I148="Not Applicable"," Not Applicable "))))</f>
        <v xml:space="preserve"> Not Applicable </v>
      </c>
      <c r="C148" s="14">
        <f>FlatFloor!K148</f>
        <v>0</v>
      </c>
      <c r="D148" s="100">
        <f>FlatFloor!L148</f>
        <v>0</v>
      </c>
      <c r="E148" s="14"/>
    </row>
    <row r="149" spans="1:5" ht="18.75" hidden="1" customHeight="1" x14ac:dyDescent="0.2">
      <c r="A149" s="31">
        <f>FlatFloor!C149</f>
        <v>23.050000000000008</v>
      </c>
      <c r="B149" s="32" t="str">
        <f>IF(FlatFloor!I149="Not Run","Not Run",IF(FlatFloor!I149="Passed","Passed",IF(FlatFloor!I149="Failed","Failed",IF(FlatFloor!I149="Not Applicable"," Not Applicable "))))</f>
        <v xml:space="preserve"> Not Applicable </v>
      </c>
      <c r="C149" s="14">
        <f>FlatFloor!K149</f>
        <v>0</v>
      </c>
      <c r="D149" s="100">
        <f>FlatFloor!L149</f>
        <v>0</v>
      </c>
      <c r="E149" s="14"/>
    </row>
    <row r="150" spans="1:5" ht="18.75" hidden="1" customHeight="1" x14ac:dyDescent="0.2">
      <c r="A150" s="31">
        <f>FlatFloor!C150</f>
        <v>24.01</v>
      </c>
      <c r="B150" s="32" t="str">
        <f>IF(FlatFloor!I150="Not Run","Not Run",IF(FlatFloor!I150="Passed","Passed",IF(FlatFloor!I150="Failed","Failed",IF(FlatFloor!I150="Not Applicable"," Not Applicable "))))</f>
        <v xml:space="preserve"> Not Applicable </v>
      </c>
      <c r="C150" s="14">
        <f>FlatFloor!K150</f>
        <v>0</v>
      </c>
      <c r="D150" s="100">
        <f>FlatFloor!L150</f>
        <v>0</v>
      </c>
      <c r="E150" s="14"/>
    </row>
    <row r="151" spans="1:5" ht="18.75" hidden="1" customHeight="1" x14ac:dyDescent="0.2">
      <c r="A151" s="31">
        <f>FlatFloor!C151</f>
        <v>24.020000000000003</v>
      </c>
      <c r="B151" s="32" t="str">
        <f>IF(FlatFloor!I151="Not Run","Not Run",IF(FlatFloor!I151="Passed","Passed",IF(FlatFloor!I151="Failed","Failed",IF(FlatFloor!I151="Not Applicable"," Not Applicable "))))</f>
        <v xml:space="preserve"> Not Applicable </v>
      </c>
      <c r="C151" s="14">
        <f>FlatFloor!K151</f>
        <v>0</v>
      </c>
      <c r="D151" s="100">
        <f>FlatFloor!L151</f>
        <v>0</v>
      </c>
      <c r="E151" s="14"/>
    </row>
    <row r="152" spans="1:5" ht="18.75" hidden="1" customHeight="1" x14ac:dyDescent="0.2">
      <c r="A152" s="31">
        <f>FlatFloor!C152</f>
        <v>24.030000000000005</v>
      </c>
      <c r="B152" s="32" t="str">
        <f>IF(FlatFloor!I152="Not Run","Not Run",IF(FlatFloor!I152="Passed","Passed",IF(FlatFloor!I152="Failed","Failed",IF(FlatFloor!I152="Not Applicable"," Not Applicable "))))</f>
        <v xml:space="preserve"> Not Applicable </v>
      </c>
      <c r="C152" s="14">
        <f>FlatFloor!K152</f>
        <v>0</v>
      </c>
      <c r="D152" s="100">
        <f>FlatFloor!L152</f>
        <v>0</v>
      </c>
      <c r="E152" s="14"/>
    </row>
    <row r="153" spans="1:5" ht="18.75" hidden="1" customHeight="1" x14ac:dyDescent="0.2">
      <c r="A153" s="31">
        <f>FlatFloor!C153</f>
        <v>24.040000000000006</v>
      </c>
      <c r="B153" s="32" t="str">
        <f>IF(FlatFloor!I153="Not Run","Not Run",IF(FlatFloor!I153="Passed","Passed",IF(FlatFloor!I153="Failed","Failed",IF(FlatFloor!I153="Not Applicable"," Not Applicable "))))</f>
        <v xml:space="preserve"> Not Applicable </v>
      </c>
      <c r="C153" s="14">
        <f>FlatFloor!K153</f>
        <v>0</v>
      </c>
      <c r="D153" s="100">
        <f>FlatFloor!L153</f>
        <v>0</v>
      </c>
      <c r="E153" s="14"/>
    </row>
    <row r="154" spans="1:5" ht="18.75" hidden="1" customHeight="1" x14ac:dyDescent="0.2">
      <c r="A154" s="31">
        <f>FlatFloor!C154</f>
        <v>27.01</v>
      </c>
      <c r="B154" s="32" t="str">
        <f>IF(FlatFloor!I154="Not Run","Not Run",IF(FlatFloor!I154="Passed","Passed",IF(FlatFloor!I154="Failed","Failed",IF(FlatFloor!I154="Not Applicable"," Not Applicable "))))</f>
        <v xml:space="preserve"> Not Applicable </v>
      </c>
      <c r="C154" s="14">
        <f>FlatFloor!K154</f>
        <v>0</v>
      </c>
      <c r="D154" s="100">
        <f>FlatFloor!L154</f>
        <v>0</v>
      </c>
      <c r="E154" s="14"/>
    </row>
    <row r="155" spans="1:5" ht="18.75" hidden="1" customHeight="1" x14ac:dyDescent="0.2">
      <c r="A155" s="31">
        <f>FlatFloor!C155</f>
        <v>27.020000000000003</v>
      </c>
      <c r="B155" s="32" t="str">
        <f>IF(FlatFloor!I155="Not Run","Not Run",IF(FlatFloor!I155="Passed","Passed",IF(FlatFloor!I155="Failed","Failed",IF(FlatFloor!I155="Not Applicable"," Not Applicable "))))</f>
        <v xml:space="preserve"> Not Applicable </v>
      </c>
      <c r="C155" s="14">
        <f>FlatFloor!K155</f>
        <v>0</v>
      </c>
      <c r="D155" s="100">
        <f>FlatFloor!L155</f>
        <v>0</v>
      </c>
      <c r="E155" s="14"/>
    </row>
    <row r="156" spans="1:5" ht="18.75" hidden="1" customHeight="1" x14ac:dyDescent="0.2">
      <c r="A156" s="31">
        <f>FlatFloor!C156</f>
        <v>27.030000000000005</v>
      </c>
      <c r="B156" s="32" t="str">
        <f>IF(FlatFloor!I156="Not Run","Not Run",IF(FlatFloor!I156="Passed","Passed",IF(FlatFloor!I156="Failed","Failed",IF(FlatFloor!I156="Not Applicable"," Not Applicable "))))</f>
        <v xml:space="preserve"> Not Applicable </v>
      </c>
      <c r="C156" s="14">
        <f>FlatFloor!K156</f>
        <v>0</v>
      </c>
      <c r="D156" s="100">
        <f>FlatFloor!L156</f>
        <v>0</v>
      </c>
      <c r="E156" s="14"/>
    </row>
    <row r="157" spans="1:5" ht="18.75" hidden="1" customHeight="1" x14ac:dyDescent="0.2">
      <c r="A157" s="31">
        <f>FlatFloor!C157</f>
        <v>27.040000000000006</v>
      </c>
      <c r="B157" s="32" t="str">
        <f>IF(FlatFloor!I157="Not Run","Not Run",IF(FlatFloor!I157="Passed","Passed",IF(FlatFloor!I157="Failed","Failed",IF(FlatFloor!I157="Not Applicable"," Not Applicable "))))</f>
        <v xml:space="preserve"> Not Applicable </v>
      </c>
      <c r="C157" s="14">
        <f>FlatFloor!K157</f>
        <v>0</v>
      </c>
      <c r="D157" s="100">
        <f>FlatFloor!L157</f>
        <v>0</v>
      </c>
      <c r="E157" s="14"/>
    </row>
    <row r="158" spans="1:5" ht="18.75" hidden="1" customHeight="1" x14ac:dyDescent="0.2">
      <c r="A158" s="31">
        <f>FlatFloor!C158</f>
        <v>27.050000000000008</v>
      </c>
      <c r="B158" s="32" t="str">
        <f>IF(FlatFloor!I158="Not Run","Not Run",IF(FlatFloor!I158="Passed","Passed",IF(FlatFloor!I158="Failed","Failed",IF(FlatFloor!I158="Not Applicable"," Not Applicable "))))</f>
        <v xml:space="preserve"> Not Applicable </v>
      </c>
      <c r="C158" s="14">
        <f>FlatFloor!K158</f>
        <v>0</v>
      </c>
      <c r="D158" s="100">
        <f>FlatFloor!L158</f>
        <v>0</v>
      </c>
      <c r="E158" s="14"/>
    </row>
    <row r="159" spans="1:5" ht="18.75" hidden="1" customHeight="1" x14ac:dyDescent="0.2">
      <c r="A159" s="31">
        <f>FlatFloor!C159</f>
        <v>27.060000000000009</v>
      </c>
      <c r="B159" s="32" t="str">
        <f>IF(FlatFloor!I159="Not Run","Not Run",IF(FlatFloor!I159="Passed","Passed",IF(FlatFloor!I159="Failed","Failed",IF(FlatFloor!I159="Not Applicable"," Not Applicable "))))</f>
        <v xml:space="preserve"> Not Applicable </v>
      </c>
      <c r="C159" s="14">
        <f>FlatFloor!K159</f>
        <v>0</v>
      </c>
      <c r="D159" s="100">
        <f>FlatFloor!L159</f>
        <v>0</v>
      </c>
      <c r="E159" s="14"/>
    </row>
    <row r="160" spans="1:5" ht="18.75" hidden="1" customHeight="1" x14ac:dyDescent="0.2">
      <c r="A160" s="31">
        <f>FlatFloor!C160</f>
        <v>27.070000000000011</v>
      </c>
      <c r="B160" s="32" t="str">
        <f>IF(FlatFloor!I160="Not Run","Not Run",IF(FlatFloor!I160="Passed","Passed",IF(FlatFloor!I160="Failed","Failed",IF(FlatFloor!I160="Not Applicable"," Not Applicable "))))</f>
        <v xml:space="preserve"> Not Applicable </v>
      </c>
      <c r="C160" s="14">
        <f>FlatFloor!K160</f>
        <v>0</v>
      </c>
      <c r="D160" s="100">
        <f>FlatFloor!L160</f>
        <v>0</v>
      </c>
      <c r="E160" s="14"/>
    </row>
    <row r="161" spans="1:5" ht="18.75" customHeight="1" x14ac:dyDescent="0.2">
      <c r="A161" s="31">
        <f>FlatFloor!C161</f>
        <v>28.01</v>
      </c>
      <c r="B161" s="32" t="str">
        <f>IF(FlatFloor!I161="Not Run","Not Run",IF(FlatFloor!I161="Passed","Passed",IF(FlatFloor!I161="Failed","Failed",IF(FlatFloor!I161="Not Applicable"," Not Applicable "))))</f>
        <v>Not Run</v>
      </c>
      <c r="C161" s="14">
        <f>FlatFloor!K161</f>
        <v>0</v>
      </c>
      <c r="D161" s="100">
        <f>FlatFloor!L161</f>
        <v>0</v>
      </c>
      <c r="E161" s="14"/>
    </row>
    <row r="162" spans="1:5" ht="18.75" hidden="1" customHeight="1" x14ac:dyDescent="0.2">
      <c r="A162" s="31">
        <f>FlatFloor!C162</f>
        <v>26.020000000000003</v>
      </c>
      <c r="B162" s="32" t="str">
        <f>IF(FlatFloor!I162="Not Run","Not Run",IF(FlatFloor!I162="Passed","Passed",IF(FlatFloor!I162="Failed","Failed",IF(FlatFloor!I162="Not Applicable"," Not Applicable "))))</f>
        <v xml:space="preserve"> Not Applicable </v>
      </c>
      <c r="C162" s="14">
        <f>FlatFloor!K162</f>
        <v>0</v>
      </c>
      <c r="D162" s="100">
        <f>FlatFloor!L162</f>
        <v>0</v>
      </c>
      <c r="E162" s="14"/>
    </row>
    <row r="163" spans="1:5" ht="18.75" hidden="1" customHeight="1" x14ac:dyDescent="0.2">
      <c r="A163" s="31">
        <f>FlatFloor!C163</f>
        <v>26.03</v>
      </c>
      <c r="B163" s="32" t="str">
        <f>IF(FlatFloor!I163="Not Run","Not Run",IF(FlatFloor!I163="Passed","Passed",IF(FlatFloor!I163="Failed","Failed",IF(FlatFloor!I163="Not Applicable"," Not Applicable "))))</f>
        <v xml:space="preserve"> Not Applicable </v>
      </c>
      <c r="C163" s="14">
        <f>FlatFloor!K163</f>
        <v>0</v>
      </c>
      <c r="D163" s="100">
        <f>FlatFloor!L163</f>
        <v>0</v>
      </c>
      <c r="E163" s="14"/>
    </row>
    <row r="164" spans="1:5" ht="18.75" customHeight="1" x14ac:dyDescent="0.2">
      <c r="A164" s="31">
        <f>FlatFloor!C164</f>
        <v>26.040000000000003</v>
      </c>
      <c r="B164" s="32" t="str">
        <f>IF(FlatFloor!I164="Not Run","Not Run",IF(FlatFloor!I164="Passed","Passed",IF(FlatFloor!I164="Failed","Failed",IF(FlatFloor!I164="Not Applicable"," Not Applicable "))))</f>
        <v>Not Run</v>
      </c>
      <c r="C164" s="14">
        <f>FlatFloor!K164</f>
        <v>0</v>
      </c>
      <c r="D164" s="100">
        <f>FlatFloor!L164</f>
        <v>0</v>
      </c>
      <c r="E164" s="14"/>
    </row>
    <row r="165" spans="1:5" ht="18.75" customHeight="1" x14ac:dyDescent="0.2">
      <c r="A165" s="31">
        <f>FlatFloor!C165</f>
        <v>26.05</v>
      </c>
      <c r="B165" s="32" t="str">
        <f>IF(FlatFloor!I165="Not Run","Not Run",IF(FlatFloor!I165="Passed","Passed",IF(FlatFloor!I165="Failed","Failed",IF(FlatFloor!I165="Not Applicable"," Not Applicable "))))</f>
        <v>Not Run</v>
      </c>
      <c r="C165" s="14">
        <f>FlatFloor!K165</f>
        <v>0</v>
      </c>
      <c r="D165" s="100">
        <f>FlatFloor!L165</f>
        <v>0</v>
      </c>
      <c r="E165" s="14"/>
    </row>
    <row r="166" spans="1:5" ht="18.75" customHeight="1" x14ac:dyDescent="0.2">
      <c r="A166" s="31">
        <f>FlatFloor!C166</f>
        <v>30.01</v>
      </c>
      <c r="B166" s="32" t="str">
        <f>IF(FlatFloor!I166="Not Run","Not Run",IF(FlatFloor!I166="Passed","Passed",IF(FlatFloor!I166="Failed","Failed",IF(FlatFloor!I166="Not Applicable"," Not Applicable "))))</f>
        <v>Not Run</v>
      </c>
      <c r="C166" s="14">
        <f>FlatFloor!K166</f>
        <v>0</v>
      </c>
      <c r="D166" s="100">
        <f>FlatFloor!L166</f>
        <v>0</v>
      </c>
      <c r="E166" s="14"/>
    </row>
    <row r="167" spans="1:5" ht="18.75" customHeight="1" x14ac:dyDescent="0.2">
      <c r="A167" s="31">
        <f>FlatFloor!C167</f>
        <v>31.01</v>
      </c>
      <c r="B167" s="32" t="str">
        <f>IF(FlatFloor!I167="Not Run","Not Run",IF(FlatFloor!I167="Passed","Passed",IF(FlatFloor!I167="Failed","Failed",IF(FlatFloor!I167="Not Applicable"," Not Applicable "))))</f>
        <v>Not Run</v>
      </c>
      <c r="C167" s="14">
        <f>FlatFloor!K167</f>
        <v>0</v>
      </c>
      <c r="D167" s="100">
        <f>FlatFloor!L167</f>
        <v>0</v>
      </c>
      <c r="E167" s="14"/>
    </row>
    <row r="168" spans="1:5" ht="18.75" customHeight="1" x14ac:dyDescent="0.2">
      <c r="A168" s="31">
        <f>FlatFloor!C168</f>
        <v>31.020000000000003</v>
      </c>
      <c r="B168" s="32" t="str">
        <f>IF(FlatFloor!I168="Not Run","Not Run",IF(FlatFloor!I168="Passed","Passed",IF(FlatFloor!I168="Failed","Failed",IF(FlatFloor!I168="Not Applicable"," Not Applicable "))))</f>
        <v>Not Run</v>
      </c>
      <c r="C168" s="14">
        <f>FlatFloor!K168</f>
        <v>0</v>
      </c>
      <c r="D168" s="100">
        <f>FlatFloor!L168</f>
        <v>0</v>
      </c>
      <c r="E168" s="14"/>
    </row>
    <row r="169" spans="1:5" ht="18.75" customHeight="1" x14ac:dyDescent="0.2">
      <c r="A169" s="31">
        <f>FlatFloor!C169</f>
        <v>31.030000000000005</v>
      </c>
      <c r="B169" s="32" t="str">
        <f>IF(FlatFloor!I169="Not Run","Not Run",IF(FlatFloor!I169="Passed","Passed",IF(FlatFloor!I169="Failed","Failed",IF(FlatFloor!I169="Not Applicable"," Not Applicable "))))</f>
        <v>Not Run</v>
      </c>
      <c r="C169" s="14">
        <f>FlatFloor!K169</f>
        <v>0</v>
      </c>
      <c r="D169" s="100">
        <f>FlatFloor!L169</f>
        <v>0</v>
      </c>
      <c r="E169" s="14"/>
    </row>
    <row r="170" spans="1:5" ht="18.75" customHeight="1" x14ac:dyDescent="0.2">
      <c r="A170" s="31">
        <f>FlatFloor!C170</f>
        <v>31.040000000000006</v>
      </c>
      <c r="B170" s="32" t="str">
        <f>IF(FlatFloor!I170="Not Run","Not Run",IF(FlatFloor!I170="Passed","Passed",IF(FlatFloor!I170="Failed","Failed",IF(FlatFloor!I170="Not Applicable"," Not Applicable "))))</f>
        <v>Not Run</v>
      </c>
      <c r="C170" s="14">
        <f>FlatFloor!K170</f>
        <v>0</v>
      </c>
      <c r="D170" s="100">
        <f>FlatFloor!L170</f>
        <v>0</v>
      </c>
      <c r="E170" s="14"/>
    </row>
    <row r="171" spans="1:5" ht="18.75" customHeight="1" x14ac:dyDescent="0.2">
      <c r="A171" s="31">
        <f>FlatFloor!C171</f>
        <v>31.050000000000008</v>
      </c>
      <c r="B171" s="32" t="str">
        <f>IF(FlatFloor!I171="Not Run","Not Run",IF(FlatFloor!I171="Passed","Passed",IF(FlatFloor!I171="Failed","Failed",IF(FlatFloor!I171="Not Applicable"," Not Applicable "))))</f>
        <v>Not Run</v>
      </c>
      <c r="C171" s="14">
        <f>FlatFloor!K171</f>
        <v>0</v>
      </c>
      <c r="D171" s="100">
        <f>FlatFloor!L171</f>
        <v>0</v>
      </c>
      <c r="E171" s="14"/>
    </row>
    <row r="172" spans="1:5" ht="18.75" customHeight="1" x14ac:dyDescent="0.2">
      <c r="A172" s="31">
        <f>FlatFloor!C172</f>
        <v>31.060000000000009</v>
      </c>
      <c r="B172" s="32" t="str">
        <f>IF(FlatFloor!I172="Not Run","Not Run",IF(FlatFloor!I172="Passed","Passed",IF(FlatFloor!I172="Failed","Failed",IF(FlatFloor!I172="Not Applicable"," Not Applicable "))))</f>
        <v>Not Run</v>
      </c>
      <c r="C172" s="14">
        <f>FlatFloor!K172</f>
        <v>0</v>
      </c>
      <c r="D172" s="100">
        <f>FlatFloor!L172</f>
        <v>0</v>
      </c>
      <c r="E172" s="14"/>
    </row>
    <row r="173" spans="1:5" ht="18.75" customHeight="1" x14ac:dyDescent="0.2">
      <c r="A173" s="31">
        <f>FlatFloor!C173</f>
        <v>31.070000000000011</v>
      </c>
      <c r="B173" s="32" t="str">
        <f>IF(FlatFloor!I173="Not Run","Not Run",IF(FlatFloor!I173="Passed","Passed",IF(FlatFloor!I173="Failed","Failed",IF(FlatFloor!I173="Not Applicable"," Not Applicable "))))</f>
        <v>Not Run</v>
      </c>
      <c r="C173" s="14">
        <f>FlatFloor!K173</f>
        <v>0</v>
      </c>
      <c r="D173" s="100">
        <f>FlatFloor!L173</f>
        <v>0</v>
      </c>
      <c r="E173" s="14"/>
    </row>
    <row r="174" spans="1:5" ht="18.75" customHeight="1" x14ac:dyDescent="0.2">
      <c r="A174" s="31">
        <f>FlatFloor!C174</f>
        <v>31.080000000000013</v>
      </c>
      <c r="B174" s="32" t="str">
        <f>IF(FlatFloor!I174="Not Run","Not Run",IF(FlatFloor!I174="Passed","Passed",IF(FlatFloor!I174="Failed","Failed",IF(FlatFloor!I174="Not Applicable"," Not Applicable "))))</f>
        <v>Not Run</v>
      </c>
      <c r="C174" s="14">
        <f>FlatFloor!K174</f>
        <v>0</v>
      </c>
      <c r="D174" s="100">
        <f>FlatFloor!L174</f>
        <v>0</v>
      </c>
      <c r="E174" s="14"/>
    </row>
    <row r="175" spans="1:5" ht="18.75" customHeight="1" x14ac:dyDescent="0.2">
      <c r="A175" s="31">
        <f>FlatFloor!C175</f>
        <v>31.090000000000014</v>
      </c>
      <c r="B175" s="32" t="str">
        <f>IF(FlatFloor!I175="Not Run","Not Run",IF(FlatFloor!I175="Passed","Passed",IF(FlatFloor!I175="Failed","Failed",IF(FlatFloor!I175="Not Applicable"," Not Applicable "))))</f>
        <v>Not Run</v>
      </c>
      <c r="C175" s="14">
        <f>FlatFloor!K175</f>
        <v>0</v>
      </c>
      <c r="D175" s="100">
        <f>FlatFloor!L175</f>
        <v>0</v>
      </c>
      <c r="E175" s="14"/>
    </row>
    <row r="176" spans="1:5" ht="18.75" customHeight="1" x14ac:dyDescent="0.2">
      <c r="A176" s="31">
        <f>FlatFloor!C176</f>
        <v>31.100000000000016</v>
      </c>
      <c r="B176" s="32" t="str">
        <f>IF(FlatFloor!I176="Not Run","Not Run",IF(FlatFloor!I176="Passed","Passed",IF(FlatFloor!I176="Failed","Failed",IF(FlatFloor!I176="Not Applicable"," Not Applicable "))))</f>
        <v>Not Run</v>
      </c>
      <c r="C176" s="14">
        <f>FlatFloor!K176</f>
        <v>0</v>
      </c>
      <c r="D176" s="100">
        <f>FlatFloor!L176</f>
        <v>0</v>
      </c>
      <c r="E176" s="14"/>
    </row>
    <row r="177" spans="1:5" ht="18.75" customHeight="1" x14ac:dyDescent="0.2">
      <c r="A177" s="31">
        <f>FlatFloor!C177</f>
        <v>31.110000000000017</v>
      </c>
      <c r="B177" s="32" t="str">
        <f>IF(FlatFloor!I177="Not Run","Not Run",IF(FlatFloor!I177="Passed","Passed",IF(FlatFloor!I177="Failed","Failed",IF(FlatFloor!I177="Not Applicable"," Not Applicable "))))</f>
        <v>Not Run</v>
      </c>
      <c r="C177" s="14">
        <f>FlatFloor!K177</f>
        <v>0</v>
      </c>
      <c r="D177" s="100">
        <f>FlatFloor!L177</f>
        <v>0</v>
      </c>
      <c r="E177" s="14"/>
    </row>
    <row r="178" spans="1:5" ht="18.75" customHeight="1" x14ac:dyDescent="0.2">
      <c r="A178" s="31">
        <f>FlatFloor!C178</f>
        <v>31.120000000000019</v>
      </c>
      <c r="B178" s="32" t="str">
        <f>IF(FlatFloor!I178="Not Run","Not Run",IF(FlatFloor!I178="Passed","Passed",IF(FlatFloor!I178="Failed","Failed",IF(FlatFloor!I178="Not Applicable"," Not Applicable "))))</f>
        <v>Not Run</v>
      </c>
      <c r="C178" s="14">
        <f>FlatFloor!K178</f>
        <v>0</v>
      </c>
      <c r="D178" s="100">
        <f>FlatFloor!L178</f>
        <v>0</v>
      </c>
      <c r="E178" s="14"/>
    </row>
    <row r="179" spans="1:5" ht="18.75" customHeight="1" x14ac:dyDescent="0.2">
      <c r="A179" s="31">
        <f>FlatFloor!C179</f>
        <v>31.13000000000002</v>
      </c>
      <c r="B179" s="32" t="str">
        <f>IF(FlatFloor!I179="Not Run","Not Run",IF(FlatFloor!I179="Passed","Passed",IF(FlatFloor!I179="Failed","Failed",IF(FlatFloor!I179="Not Applicable"," Not Applicable "))))</f>
        <v>Not Run</v>
      </c>
      <c r="C179" s="14">
        <f>FlatFloor!K179</f>
        <v>0</v>
      </c>
      <c r="D179" s="100">
        <f>FlatFloor!L179</f>
        <v>0</v>
      </c>
      <c r="E179" s="14"/>
    </row>
    <row r="180" spans="1:5" ht="18.75" customHeight="1" x14ac:dyDescent="0.2">
      <c r="A180" s="31">
        <f>FlatFloor!C180</f>
        <v>31.140000000000022</v>
      </c>
      <c r="B180" s="32" t="str">
        <f>IF(FlatFloor!I180="Not Run","Not Run",IF(FlatFloor!I180="Passed","Passed",IF(FlatFloor!I180="Failed","Failed",IF(FlatFloor!I180="Not Applicable"," Not Applicable "))))</f>
        <v>Not Run</v>
      </c>
      <c r="C180" s="14">
        <f>FlatFloor!K180</f>
        <v>0</v>
      </c>
      <c r="D180" s="100">
        <f>FlatFloor!L180</f>
        <v>0</v>
      </c>
      <c r="E180" s="14"/>
    </row>
    <row r="181" spans="1:5" ht="18.75" customHeight="1" x14ac:dyDescent="0.2">
      <c r="A181" s="31">
        <f>FlatFloor!C181</f>
        <v>31.150000000000023</v>
      </c>
      <c r="B181" s="32" t="str">
        <f>IF(FlatFloor!I181="Not Run","Not Run",IF(FlatFloor!I181="Passed","Passed",IF(FlatFloor!I181="Failed","Failed",IF(FlatFloor!I181="Not Applicable"," Not Applicable "))))</f>
        <v>Not Run</v>
      </c>
      <c r="C181" s="14">
        <f>FlatFloor!K181</f>
        <v>0</v>
      </c>
      <c r="D181" s="100">
        <f>FlatFloor!L181</f>
        <v>0</v>
      </c>
      <c r="E181" s="14"/>
    </row>
    <row r="182" spans="1:5" ht="18.75" customHeight="1" x14ac:dyDescent="0.2">
      <c r="A182" s="31">
        <f>FlatFloor!C182</f>
        <v>31.160000000000025</v>
      </c>
      <c r="B182" s="32" t="str">
        <f>IF(FlatFloor!I182="Not Run","Not Run",IF(FlatFloor!I182="Passed","Passed",IF(FlatFloor!I182="Failed","Failed",IF(FlatFloor!I182="Not Applicable"," Not Applicable "))))</f>
        <v>Not Run</v>
      </c>
      <c r="C182" s="14">
        <f>FlatFloor!K182</f>
        <v>0</v>
      </c>
      <c r="D182" s="100">
        <f>FlatFloor!L182</f>
        <v>0</v>
      </c>
      <c r="E182" s="14"/>
    </row>
    <row r="183" spans="1:5" ht="18.75" customHeight="1" x14ac:dyDescent="0.2">
      <c r="A183" s="31">
        <f>FlatFloor!C183</f>
        <v>31.170000000000027</v>
      </c>
      <c r="B183" s="32" t="str">
        <f>IF(FlatFloor!I183="Not Run","Not Run",IF(FlatFloor!I183="Passed","Passed",IF(FlatFloor!I183="Failed","Failed",IF(FlatFloor!I183="Not Applicable"," Not Applicable "))))</f>
        <v>Not Run</v>
      </c>
      <c r="C183" s="14">
        <f>FlatFloor!K183</f>
        <v>0</v>
      </c>
      <c r="D183" s="100">
        <f>FlatFloor!L183</f>
        <v>0</v>
      </c>
      <c r="E183" s="14"/>
    </row>
    <row r="184" spans="1:5" ht="18.75" hidden="1" customHeight="1" x14ac:dyDescent="0.2">
      <c r="A184" s="31">
        <f>FlatFloor!C184</f>
        <v>31.180000000000028</v>
      </c>
      <c r="B184" s="32" t="str">
        <f>IF(FlatFloor!I184="Not Run","Not Run",IF(FlatFloor!I184="Passed","Passed",IF(FlatFloor!I184="Failed","Failed",IF(FlatFloor!I184="Not Applicable"," Not Applicable "))))</f>
        <v xml:space="preserve"> Not Applicable </v>
      </c>
      <c r="C184" s="14">
        <f>FlatFloor!K184</f>
        <v>0</v>
      </c>
      <c r="D184" s="100">
        <f>FlatFloor!L184</f>
        <v>0</v>
      </c>
      <c r="E184" s="14"/>
    </row>
    <row r="185" spans="1:5" ht="18" customHeight="1" x14ac:dyDescent="0.2">
      <c r="A185" s="31">
        <f>FlatFloor!C185</f>
        <v>31.19000000000003</v>
      </c>
      <c r="B185" s="32" t="str">
        <f>IF(FlatFloor!I185="Not Run","Not Run",IF(FlatFloor!I185="Passed","Passed",IF(FlatFloor!I185="Failed","Failed",IF(FlatFloor!I185="Not Applicable"," Not Applicable "))))</f>
        <v>Not Run</v>
      </c>
      <c r="C185" s="14">
        <f>FlatFloor!K185</f>
        <v>0</v>
      </c>
      <c r="D185" s="100">
        <f>FlatFloor!L185</f>
        <v>0</v>
      </c>
      <c r="E185" s="14"/>
    </row>
    <row r="186" spans="1:5" ht="18" customHeight="1" x14ac:dyDescent="0.2">
      <c r="A186" s="31">
        <f>FlatFloor!C186</f>
        <v>31.200000000000031</v>
      </c>
      <c r="B186" s="32" t="str">
        <f>IF(FlatFloor!I186="Not Run","Not Run",IF(FlatFloor!I186="Passed","Passed",IF(FlatFloor!I186="Failed","Failed",IF(FlatFloor!I186="Not Applicable"," Not Applicable "))))</f>
        <v>Not Run</v>
      </c>
      <c r="C186" s="14">
        <f>FlatFloor!K186</f>
        <v>0</v>
      </c>
      <c r="D186" s="100">
        <f>FlatFloor!L186</f>
        <v>0</v>
      </c>
      <c r="E186" s="14"/>
    </row>
    <row r="187" spans="1:5" ht="18" customHeight="1" x14ac:dyDescent="0.2">
      <c r="A187" s="31">
        <f>FlatFloor!C187</f>
        <v>31.210000000000033</v>
      </c>
      <c r="B187" s="32" t="str">
        <f>IF(FlatFloor!I187="Not Run","Not Run",IF(FlatFloor!I187="Passed","Passed",IF(FlatFloor!I187="Failed","Failed",IF(FlatFloor!I187="Not Applicable"," Not Applicable "))))</f>
        <v>Not Run</v>
      </c>
      <c r="C187" s="14">
        <f>FlatFloor!K187</f>
        <v>0</v>
      </c>
      <c r="D187" s="100">
        <f>FlatFloor!L187</f>
        <v>0</v>
      </c>
      <c r="E187" s="14"/>
    </row>
  </sheetData>
  <protectedRanges>
    <protectedRange sqref="A4:C187" name="Range1"/>
  </protectedRanges>
  <autoFilter ref="A3:E187" xr:uid="{00000000-0009-0000-0000-00000B000000}">
    <filterColumn colId="1">
      <filters>
        <filter val="Not Run"/>
      </filters>
    </filterColumn>
  </autoFilter>
  <mergeCells count="1">
    <mergeCell ref="B2:C2"/>
  </mergeCells>
  <conditionalFormatting sqref="A4:A187">
    <cfRule type="expression" dxfId="41" priority="3">
      <formula>$B4="Not Run"</formula>
    </cfRule>
    <cfRule type="expression" dxfId="40" priority="4">
      <formula>$B4="Failed"</formula>
    </cfRule>
    <cfRule type="expression" dxfId="39" priority="5">
      <formula>$B4="Passed"</formula>
    </cfRule>
  </conditionalFormatting>
  <conditionalFormatting sqref="B4:E187">
    <cfRule type="expression" dxfId="38" priority="1">
      <formula>$B4="Failed"</formula>
    </cfRule>
    <cfRule type="expression" dxfId="37" priority="2">
      <formula>$B4="Passed"</formula>
    </cfRule>
    <cfRule type="expression" dxfId="36" priority="6">
      <formula>$B4="Not Run"</formula>
    </cfRule>
  </conditionalFormatting>
  <pageMargins left="0.7" right="0.7" top="0.75" bottom="0.75" header="0.3" footer="0.3"/>
  <pageSetup paperSize="9" orientation="landscape"/>
  <headerFoot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tabColor rgb="FFFFFF00"/>
  </sheetPr>
  <dimension ref="A1:N205"/>
  <sheetViews>
    <sheetView zoomScale="70" zoomScaleNormal="70" workbookViewId="0">
      <pane ySplit="3" topLeftCell="A4" activePane="bottomLeft" state="frozen"/>
      <selection activeCell="K14" sqref="K14"/>
      <selection pane="bottomLeft" activeCell="T321" sqref="T321"/>
    </sheetView>
  </sheetViews>
  <sheetFormatPr defaultColWidth="9.140625" defaultRowHeight="30" customHeight="1" x14ac:dyDescent="0.25"/>
  <cols>
    <col min="1" max="1" width="9.140625" style="9" customWidth="1"/>
    <col min="2" max="2" width="16.5703125" style="9" customWidth="1"/>
    <col min="3" max="4" width="12.140625" style="9" customWidth="1"/>
    <col min="5" max="5" width="17.42578125" style="57" customWidth="1"/>
    <col min="6" max="6" width="29" style="57" customWidth="1"/>
    <col min="7" max="7" width="49.28515625" style="9" customWidth="1"/>
    <col min="8" max="8" width="9.140625" style="56"/>
    <col min="9" max="9" width="11.85546875" style="9" customWidth="1"/>
    <col min="10" max="10" width="13.140625" style="9" customWidth="1"/>
    <col min="11" max="11" width="30.7109375" style="9" customWidth="1"/>
    <col min="12" max="13" width="12.85546875" style="9" customWidth="1"/>
    <col min="14" max="16384" width="9.140625" style="9"/>
  </cols>
  <sheetData>
    <row r="1" spans="1:14" s="79" customFormat="1" ht="23.25" customHeight="1" x14ac:dyDescent="0.2">
      <c r="A1" s="88" t="s">
        <v>8</v>
      </c>
      <c r="B1" s="88" t="s">
        <v>264</v>
      </c>
      <c r="C1" s="107"/>
      <c r="D1" s="107"/>
      <c r="E1" s="107"/>
      <c r="F1" s="89" t="s">
        <v>329</v>
      </c>
      <c r="G1" s="98" t="s">
        <v>265</v>
      </c>
      <c r="H1" s="87"/>
      <c r="I1" s="88" t="s">
        <v>18</v>
      </c>
      <c r="J1" s="92"/>
      <c r="K1" s="86" t="s">
        <v>94</v>
      </c>
      <c r="L1" s="86" t="s">
        <v>94</v>
      </c>
    </row>
    <row r="2" spans="1:14" s="79" customFormat="1" ht="8.25" customHeight="1" thickBot="1" x14ac:dyDescent="0.25">
      <c r="A2" s="80"/>
      <c r="B2" s="56"/>
      <c r="C2" s="81"/>
      <c r="D2" s="82"/>
      <c r="E2" s="83"/>
      <c r="F2" s="9"/>
      <c r="G2" s="84"/>
      <c r="H2" s="85"/>
      <c r="I2" s="85"/>
      <c r="K2" s="91"/>
      <c r="L2" s="91"/>
      <c r="M2" s="90"/>
    </row>
    <row r="3" spans="1:14" s="24" customFormat="1" ht="39" customHeight="1" thickBot="1" x14ac:dyDescent="0.3">
      <c r="A3" s="17" t="s">
        <v>6</v>
      </c>
      <c r="B3" s="43" t="s">
        <v>109</v>
      </c>
      <c r="C3" s="18" t="s">
        <v>0</v>
      </c>
      <c r="D3" s="19" t="s">
        <v>3</v>
      </c>
      <c r="E3" s="19" t="s">
        <v>192</v>
      </c>
      <c r="F3" s="19" t="s">
        <v>191</v>
      </c>
      <c r="G3" s="19" t="s">
        <v>1</v>
      </c>
      <c r="H3" s="20" t="s">
        <v>93</v>
      </c>
      <c r="I3" s="21" t="s">
        <v>2</v>
      </c>
      <c r="J3" s="22" t="s">
        <v>345</v>
      </c>
      <c r="K3" s="23" t="s">
        <v>95</v>
      </c>
      <c r="L3" s="23" t="s">
        <v>338</v>
      </c>
      <c r="M3" s="22" t="s">
        <v>344</v>
      </c>
      <c r="N3" s="42" t="s">
        <v>164</v>
      </c>
    </row>
    <row r="4" spans="1:14" s="34" customFormat="1" ht="55.5" customHeight="1" x14ac:dyDescent="0.25">
      <c r="A4" s="11">
        <f>Master!A4</f>
        <v>1</v>
      </c>
      <c r="B4" s="11" t="str">
        <f>Master!B4</f>
        <v>Networks</v>
      </c>
      <c r="C4" s="11">
        <f>Master!C4</f>
        <v>1.01</v>
      </c>
      <c r="D4" s="11" t="str">
        <f>Master!D4</f>
        <v>Physical</v>
      </c>
      <c r="E4" s="11" t="str">
        <f>Master!E4</f>
        <v>AV-DOC-01-V4.0</v>
      </c>
      <c r="F4" s="11" t="str">
        <f>Master!F4</f>
        <v>4.7.1 TCP/IP Addressing</v>
      </c>
      <c r="G4" s="11" t="str">
        <f>Master!G4</f>
        <v>Ensure all network devices are set to DHCP</v>
      </c>
      <c r="H4" s="11">
        <f>Master!H4</f>
        <v>1</v>
      </c>
      <c r="I4" s="11" t="s">
        <v>35</v>
      </c>
      <c r="J4" s="11" t="str">
        <f>IF(Master!$O$4="Y",Master!J4,"NA")</f>
        <v>NA</v>
      </c>
      <c r="K4" s="11"/>
      <c r="L4" s="103"/>
      <c r="M4" s="103"/>
      <c r="N4" s="11" t="str">
        <f>Master!R4</f>
        <v>Y</v>
      </c>
    </row>
    <row r="5" spans="1:14" s="34" customFormat="1" ht="55.5" customHeight="1" x14ac:dyDescent="0.25">
      <c r="A5" s="11">
        <f>Master!A5</f>
        <v>1</v>
      </c>
      <c r="B5" s="11" t="str">
        <f>Master!B5</f>
        <v>Networks</v>
      </c>
      <c r="C5" s="11">
        <f>Master!C5</f>
        <v>1.02</v>
      </c>
      <c r="D5" s="11" t="str">
        <f>Master!D5</f>
        <v>Functional</v>
      </c>
      <c r="E5" s="11" t="str">
        <f>Master!E5</f>
        <v>-</v>
      </c>
      <c r="F5" s="11" t="str">
        <f>Master!F5</f>
        <v>-</v>
      </c>
      <c r="G5" s="11" t="str">
        <f>Master!G5</f>
        <v>Confirm that all building routers and switches have been configured</v>
      </c>
      <c r="H5" s="11">
        <f>Master!H5</f>
        <v>1</v>
      </c>
      <c r="I5" s="11" t="s">
        <v>35</v>
      </c>
      <c r="J5" s="11" t="str">
        <f>IF(Master!$O$4="Y",Master!J5,"NA")</f>
        <v>NA</v>
      </c>
      <c r="K5" s="11"/>
      <c r="L5" s="103"/>
      <c r="M5" s="103"/>
      <c r="N5" s="11" t="str">
        <f>Master!R5</f>
        <v>Y</v>
      </c>
    </row>
    <row r="6" spans="1:14" s="34" customFormat="1" ht="55.5" hidden="1" customHeight="1" x14ac:dyDescent="0.25">
      <c r="A6" s="11">
        <f>Master!A6</f>
        <v>1</v>
      </c>
      <c r="B6" s="11" t="str">
        <f>Master!B6</f>
        <v>Networks</v>
      </c>
      <c r="C6" s="11">
        <f>Master!C6</f>
        <v>1.03</v>
      </c>
      <c r="D6" s="11" t="str">
        <f>Master!D6</f>
        <v>Functional</v>
      </c>
      <c r="E6" s="11" t="str">
        <f>Master!E6</f>
        <v>-</v>
      </c>
      <c r="F6" s="11" t="str">
        <f>Master!F6</f>
        <v>-</v>
      </c>
      <c r="G6" s="11" t="str">
        <f>Master!G6</f>
        <v xml:space="preserve"> Confirm all AVoIP devices have been configured correctly </v>
      </c>
      <c r="H6" s="11">
        <f>Master!H6</f>
        <v>1</v>
      </c>
      <c r="I6" s="11" t="s">
        <v>5</v>
      </c>
      <c r="J6" s="11" t="str">
        <f>IF(Master!$O$4="Y",Master!J6,"NA")</f>
        <v>NA</v>
      </c>
      <c r="K6" s="11"/>
      <c r="L6" s="103"/>
      <c r="M6" s="103"/>
      <c r="N6" s="11">
        <f>Master!R6</f>
        <v>0</v>
      </c>
    </row>
    <row r="7" spans="1:14" s="34" customFormat="1" ht="55.5" hidden="1" customHeight="1" x14ac:dyDescent="0.25">
      <c r="A7" s="11">
        <f>Master!A7</f>
        <v>1</v>
      </c>
      <c r="B7" s="11" t="str">
        <f>Master!B7</f>
        <v>Networks</v>
      </c>
      <c r="C7" s="11">
        <f>Master!C7</f>
        <v>1.04</v>
      </c>
      <c r="D7" s="11" t="str">
        <f>Master!D7</f>
        <v>Functional</v>
      </c>
      <c r="E7" s="11" t="str">
        <f>Master!E7</f>
        <v>-</v>
      </c>
      <c r="F7" s="11" t="str">
        <f>Master!F7</f>
        <v>-</v>
      </c>
      <c r="G7" s="11" t="str">
        <f>Master!G7</f>
        <v xml:space="preserve"> Confirm all DSP Devices have been configured correctly </v>
      </c>
      <c r="H7" s="11">
        <f>Master!H7</f>
        <v>1</v>
      </c>
      <c r="I7" s="11" t="s">
        <v>5</v>
      </c>
      <c r="J7" s="11" t="str">
        <f>IF(Master!$O$4="Y",Master!J7,"NA")</f>
        <v>NA</v>
      </c>
      <c r="K7" s="11"/>
      <c r="L7" s="103"/>
      <c r="M7" s="103"/>
      <c r="N7" s="11">
        <f>Master!R7</f>
        <v>0</v>
      </c>
    </row>
    <row r="8" spans="1:14" s="34" customFormat="1" ht="55.5" customHeight="1" x14ac:dyDescent="0.25">
      <c r="A8" s="11">
        <f>Master!A8</f>
        <v>1</v>
      </c>
      <c r="B8" s="11" t="str">
        <f>Master!B8</f>
        <v>Networks</v>
      </c>
      <c r="C8" s="11">
        <f>Master!C8</f>
        <v>1.05</v>
      </c>
      <c r="D8" s="11" t="str">
        <f>Master!D8</f>
        <v>Functional</v>
      </c>
      <c r="E8" s="11" t="str">
        <f>Master!E8</f>
        <v>-</v>
      </c>
      <c r="F8" s="11" t="str">
        <f>Master!F8</f>
        <v>-</v>
      </c>
      <c r="G8" s="11" t="str">
        <f>Master!G8</f>
        <v>Confirm all AV ports are correctly patched</v>
      </c>
      <c r="H8" s="11">
        <f>Master!H8</f>
        <v>1</v>
      </c>
      <c r="I8" s="11" t="s">
        <v>35</v>
      </c>
      <c r="J8" s="11" t="str">
        <f>IF(Master!$O$4="Y",Master!J8,"NA")</f>
        <v>NA</v>
      </c>
      <c r="K8" s="11"/>
      <c r="L8" s="103"/>
      <c r="M8" s="103"/>
      <c r="N8" s="11" t="str">
        <f>Master!R8</f>
        <v>Y</v>
      </c>
    </row>
    <row r="9" spans="1:14" s="34" customFormat="1" ht="55.5" hidden="1" customHeight="1" x14ac:dyDescent="0.25">
      <c r="A9" s="11">
        <f>Master!A9</f>
        <v>1</v>
      </c>
      <c r="B9" s="11" t="str">
        <f>Master!B9</f>
        <v>Networks</v>
      </c>
      <c r="C9" s="11">
        <f>Master!C9</f>
        <v>1.06</v>
      </c>
      <c r="D9" s="11" t="str">
        <f>Master!D9</f>
        <v>Functional</v>
      </c>
      <c r="E9" s="11" t="str">
        <f>Master!E9</f>
        <v>-</v>
      </c>
      <c r="F9" s="11" t="str">
        <f>Master!F9</f>
        <v>-</v>
      </c>
      <c r="G9" s="11" t="str">
        <f>Master!G9</f>
        <v>Confirm that the control server is on line, operational and visible</v>
      </c>
      <c r="H9" s="11">
        <f>Master!H9</f>
        <v>1</v>
      </c>
      <c r="I9" s="11" t="s">
        <v>5</v>
      </c>
      <c r="J9" s="11" t="str">
        <f>IF(Master!$O$4="Y",Master!J9,"NA")</f>
        <v>NA</v>
      </c>
      <c r="K9" s="11"/>
      <c r="L9" s="103"/>
      <c r="M9" s="103"/>
      <c r="N9" s="11">
        <f>Master!R9</f>
        <v>0</v>
      </c>
    </row>
    <row r="10" spans="1:14" s="34" customFormat="1" ht="55.5" hidden="1" customHeight="1" x14ac:dyDescent="0.25">
      <c r="A10" s="11">
        <f>Master!A10</f>
        <v>1</v>
      </c>
      <c r="B10" s="11" t="str">
        <f>Master!B10</f>
        <v>Networks</v>
      </c>
      <c r="C10" s="11">
        <f>Master!C10</f>
        <v>1.07</v>
      </c>
      <c r="D10" s="11" t="str">
        <f>Master!D10</f>
        <v>Functional</v>
      </c>
      <c r="E10" s="11" t="str">
        <f>Master!E10</f>
        <v>-</v>
      </c>
      <c r="F10" s="11" t="str">
        <f>Master!F10</f>
        <v>-</v>
      </c>
      <c r="G10" s="11" t="str">
        <f>Master!G10</f>
        <v>Confirm that the audio server is online, operational and visible</v>
      </c>
      <c r="H10" s="11">
        <f>Master!H10</f>
        <v>1</v>
      </c>
      <c r="I10" s="11" t="s">
        <v>5</v>
      </c>
      <c r="J10" s="11" t="str">
        <f>IF(Master!$O$4="Y",Master!J10,"NA")</f>
        <v>NA</v>
      </c>
      <c r="K10" s="11"/>
      <c r="L10" s="103"/>
      <c r="M10" s="103"/>
      <c r="N10" s="11">
        <f>Master!R10</f>
        <v>0</v>
      </c>
    </row>
    <row r="11" spans="1:14" ht="55.5" customHeight="1" x14ac:dyDescent="0.25">
      <c r="A11" s="11">
        <f>Master!A11</f>
        <v>1</v>
      </c>
      <c r="B11" s="11" t="str">
        <f>Master!B11</f>
        <v>Networks</v>
      </c>
      <c r="C11" s="11">
        <f>Master!C11</f>
        <v>1.08</v>
      </c>
      <c r="D11" s="11" t="str">
        <f>Master!D11</f>
        <v>Functional</v>
      </c>
      <c r="E11" s="11" t="str">
        <f>Master!E11</f>
        <v>-</v>
      </c>
      <c r="F11" s="11" t="str">
        <f>Master!F11</f>
        <v>-</v>
      </c>
      <c r="G11" s="11" t="str">
        <f>Master!G11</f>
        <v>Power on control panel and confirm operation</v>
      </c>
      <c r="H11" s="11">
        <f>Master!H11</f>
        <v>1</v>
      </c>
      <c r="I11" s="11" t="s">
        <v>35</v>
      </c>
      <c r="J11" s="11" t="str">
        <f>IF(Master!$O$4="Y",Master!J11,"NA")</f>
        <v>NA</v>
      </c>
      <c r="K11" s="11"/>
      <c r="L11" s="103"/>
      <c r="M11" s="103"/>
      <c r="N11" s="11" t="str">
        <f>Master!R11</f>
        <v>Y</v>
      </c>
    </row>
    <row r="12" spans="1:14" ht="55.5" hidden="1" customHeight="1" x14ac:dyDescent="0.25">
      <c r="A12" s="11">
        <f>Master!A12</f>
        <v>1</v>
      </c>
      <c r="B12" s="11" t="str">
        <f>Master!B12</f>
        <v>Networks</v>
      </c>
      <c r="C12" s="11">
        <f>Master!C12</f>
        <v>1.0900000000000001</v>
      </c>
      <c r="D12" s="11" t="str">
        <f>Master!D12</f>
        <v>Functional</v>
      </c>
      <c r="E12" s="11" t="str">
        <f>Master!E12</f>
        <v>-</v>
      </c>
      <c r="F12" s="11" t="str">
        <f>Master!F12</f>
        <v>-</v>
      </c>
      <c r="G12" s="11" t="str">
        <f>Master!G12</f>
        <v xml:space="preserve"> Power on all AVoIP streaming devices and confirm transmission of video</v>
      </c>
      <c r="H12" s="11">
        <f>Master!H12</f>
        <v>1</v>
      </c>
      <c r="I12" s="11" t="s">
        <v>5</v>
      </c>
      <c r="J12" s="11" t="str">
        <f>IF(Master!$O$4="Y",Master!J12,"NA")</f>
        <v>NA</v>
      </c>
      <c r="K12" s="11"/>
      <c r="L12" s="103"/>
      <c r="M12" s="103"/>
      <c r="N12" s="11">
        <f>Master!R12</f>
        <v>0</v>
      </c>
    </row>
    <row r="13" spans="1:14" ht="55.5" hidden="1" customHeight="1" x14ac:dyDescent="0.25">
      <c r="A13" s="11">
        <f>Master!A13</f>
        <v>1</v>
      </c>
      <c r="B13" s="11" t="str">
        <f>Master!B13</f>
        <v>Networks</v>
      </c>
      <c r="C13" s="11">
        <f>Master!C13</f>
        <v>1.1000000000000001</v>
      </c>
      <c r="D13" s="11" t="str">
        <f>Master!D13</f>
        <v>Functional</v>
      </c>
      <c r="E13" s="11" t="str">
        <f>Master!E13</f>
        <v>-</v>
      </c>
      <c r="F13" s="11" t="str">
        <f>Master!F13</f>
        <v>-</v>
      </c>
      <c r="G13" s="11" t="str">
        <f>Master!G13</f>
        <v>Power on audio devices and confirm transmission of audio</v>
      </c>
      <c r="H13" s="11">
        <f>Master!H13</f>
        <v>2</v>
      </c>
      <c r="I13" s="11" t="s">
        <v>5</v>
      </c>
      <c r="J13" s="11" t="str">
        <f>IF(Master!$O$4="Y",Master!J13,"NA")</f>
        <v>NA</v>
      </c>
      <c r="K13" s="11"/>
      <c r="L13" s="103"/>
      <c r="M13" s="103"/>
      <c r="N13" s="11">
        <f>Master!R13</f>
        <v>0</v>
      </c>
    </row>
    <row r="14" spans="1:14" ht="55.5" customHeight="1" x14ac:dyDescent="0.25">
      <c r="A14" s="11">
        <f>Master!A14</f>
        <v>1</v>
      </c>
      <c r="B14" s="11" t="str">
        <f>Master!B14</f>
        <v>Networks</v>
      </c>
      <c r="C14" s="11">
        <f>Master!C14</f>
        <v>1.1100000000000001</v>
      </c>
      <c r="D14" s="11" t="str">
        <f>Master!D14</f>
        <v>Functional</v>
      </c>
      <c r="E14" s="11" t="str">
        <f>Master!E14</f>
        <v>-</v>
      </c>
      <c r="F14" s="11" t="str">
        <f>Master!F14</f>
        <v>-</v>
      </c>
      <c r="G14" s="11" t="str">
        <f>Master!G14</f>
        <v>Wireless
Confirm wireless access from a mobile device, (turn wireless off &amp; on, check device connects and can access external websites such as www.theage.com.au, no need to check multiple physical locations, as providing all wireless points are operational as per previous check, then service availability is identical everywhere)</v>
      </c>
      <c r="H14" s="11">
        <f>Master!H14</f>
        <v>2</v>
      </c>
      <c r="I14" s="11" t="s">
        <v>35</v>
      </c>
      <c r="J14" s="11" t="str">
        <f>IF(Master!$O$4="Y",Master!J14,"NA")</f>
        <v>NA</v>
      </c>
      <c r="K14" s="11"/>
      <c r="L14" s="103"/>
      <c r="M14" s="103"/>
      <c r="N14" s="11" t="str">
        <f>Master!R14</f>
        <v>Y</v>
      </c>
    </row>
    <row r="15" spans="1:14" ht="55.5" customHeight="1" x14ac:dyDescent="0.25">
      <c r="A15" s="11">
        <f>Master!A15</f>
        <v>1</v>
      </c>
      <c r="B15" s="11" t="str">
        <f>Master!B15</f>
        <v>Networks</v>
      </c>
      <c r="C15" s="11">
        <f>Master!C15</f>
        <v>1.1200000000000001</v>
      </c>
      <c r="D15" s="11" t="str">
        <f>Master!D15</f>
        <v>Functional</v>
      </c>
      <c r="E15" s="11" t="str">
        <f>Master!E15</f>
        <v>-</v>
      </c>
      <c r="F15" s="11" t="str">
        <f>Master!F15</f>
        <v>-</v>
      </c>
      <c r="G15" s="11" t="str">
        <f>Master!G15</f>
        <v>Log onto a desktop, (confirms that desktop can reach authentication services)</v>
      </c>
      <c r="H15" s="11">
        <f>Master!H15</f>
        <v>1</v>
      </c>
      <c r="I15" s="11" t="s">
        <v>35</v>
      </c>
      <c r="J15" s="11" t="str">
        <f>IF(Master!$O$4="Y",Master!J15,"NA")</f>
        <v>NA</v>
      </c>
      <c r="K15" s="11"/>
      <c r="L15" s="103"/>
      <c r="M15" s="103"/>
      <c r="N15" s="11" t="str">
        <f>Master!R15</f>
        <v>Y</v>
      </c>
    </row>
    <row r="16" spans="1:14" ht="55.5" hidden="1" customHeight="1" x14ac:dyDescent="0.25">
      <c r="A16" s="11">
        <f>Master!A16</f>
        <v>1</v>
      </c>
      <c r="B16" s="11" t="str">
        <f>Master!B16</f>
        <v>Networks</v>
      </c>
      <c r="C16" s="11">
        <f>Master!C16</f>
        <v>1.1300000000000001</v>
      </c>
      <c r="D16" s="11" t="str">
        <f>Master!D16</f>
        <v>Functional</v>
      </c>
      <c r="E16" s="11" t="str">
        <f>Master!E16</f>
        <v>-</v>
      </c>
      <c r="F16" s="11" t="str">
        <f>Master!F16</f>
        <v>-</v>
      </c>
      <c r="G16" s="11" t="str">
        <f>Master!G16</f>
        <v>Check operation of VoIP phone</v>
      </c>
      <c r="H16" s="11">
        <f>Master!H16</f>
        <v>2</v>
      </c>
      <c r="I16" s="11" t="s">
        <v>5</v>
      </c>
      <c r="J16" s="11" t="str">
        <f>IF(Master!$O$4="Y",Master!J16,"NA")</f>
        <v>NA</v>
      </c>
      <c r="K16" s="11"/>
      <c r="L16" s="103"/>
      <c r="M16" s="103"/>
      <c r="N16" s="11">
        <f>Master!R16</f>
        <v>0</v>
      </c>
    </row>
    <row r="17" spans="1:14" ht="55.5" hidden="1" customHeight="1" x14ac:dyDescent="0.25">
      <c r="A17" s="11">
        <f>Master!A17</f>
        <v>1</v>
      </c>
      <c r="B17" s="11" t="str">
        <f>Master!B17</f>
        <v>Networks</v>
      </c>
      <c r="C17" s="11">
        <f>Master!C17</f>
        <v>1.1400000000000001</v>
      </c>
      <c r="D17" s="11" t="str">
        <f>Master!D17</f>
        <v>Functional</v>
      </c>
      <c r="E17" s="11" t="str">
        <f>Master!E17</f>
        <v>-</v>
      </c>
      <c r="F17" s="11" t="str">
        <f>Master!F17</f>
        <v>-</v>
      </c>
      <c r="G17" s="11" t="str">
        <f>Master!G17</f>
        <v>Check IPTV if service is provisioned on Building Router</v>
      </c>
      <c r="H17" s="11">
        <f>Master!H17</f>
        <v>2</v>
      </c>
      <c r="I17" s="11" t="s">
        <v>5</v>
      </c>
      <c r="J17" s="11" t="str">
        <f>IF(Master!$O$4="Y",Master!J17,"NA")</f>
        <v>NA</v>
      </c>
      <c r="K17" s="11"/>
      <c r="L17" s="103"/>
      <c r="M17" s="103"/>
      <c r="N17" s="11">
        <f>Master!R17</f>
        <v>0</v>
      </c>
    </row>
    <row r="18" spans="1:14" ht="55.5" hidden="1" customHeight="1" x14ac:dyDescent="0.25">
      <c r="A18" s="11">
        <f>Master!A18</f>
        <v>2</v>
      </c>
      <c r="B18" s="11" t="str">
        <f>Master!B18</f>
        <v>Control System (UI)</v>
      </c>
      <c r="C18" s="11">
        <f>Master!C18</f>
        <v>2.0099999999999998</v>
      </c>
      <c r="D18" s="11" t="str">
        <f>Master!D18</f>
        <v>Functional</v>
      </c>
      <c r="E18" s="11" t="str">
        <f>Master!E18</f>
        <v>-</v>
      </c>
      <c r="F18" s="11" t="str">
        <f>Master!F18</f>
        <v>-</v>
      </c>
      <c r="G18" s="11" t="str">
        <f>Master!G18</f>
        <v>Ensure the Control Panel has an immediate response when activating the buttons (less than 300 milliseconds)</v>
      </c>
      <c r="H18" s="11">
        <f>Master!H18</f>
        <v>2</v>
      </c>
      <c r="I18" s="11" t="s">
        <v>5</v>
      </c>
      <c r="J18" s="11" t="str">
        <f>IF(Master!$O$4="Y",Master!J18,"NA")</f>
        <v>NA</v>
      </c>
      <c r="K18" s="11"/>
      <c r="L18" s="103"/>
      <c r="M18" s="103"/>
      <c r="N18" s="11">
        <f>Master!R18</f>
        <v>0</v>
      </c>
    </row>
    <row r="19" spans="1:14" ht="55.5" hidden="1" customHeight="1" x14ac:dyDescent="0.25">
      <c r="A19" s="11">
        <f>Master!A19</f>
        <v>2</v>
      </c>
      <c r="B19" s="11" t="str">
        <f>Master!B19</f>
        <v>Control System (UI)</v>
      </c>
      <c r="C19" s="11">
        <f>Master!C19</f>
        <v>2.0199999999999996</v>
      </c>
      <c r="D19" s="11" t="str">
        <f>Master!D19</f>
        <v>Functional</v>
      </c>
      <c r="E19" s="11" t="str">
        <f>Master!E19</f>
        <v>-</v>
      </c>
      <c r="F19" s="11" t="str">
        <f>Master!F19</f>
        <v>-</v>
      </c>
      <c r="G19" s="11" t="str">
        <f>Master!G19</f>
        <v>Ensure all input sources are represented on the Touch Panel  (as per room design)</v>
      </c>
      <c r="H19" s="11">
        <f>Master!H19</f>
        <v>1</v>
      </c>
      <c r="I19" s="11" t="s">
        <v>5</v>
      </c>
      <c r="J19" s="11" t="str">
        <f>IF(Master!$O$4="Y",Master!J19,"NA")</f>
        <v>NA</v>
      </c>
      <c r="K19" s="11"/>
      <c r="L19" s="103"/>
      <c r="M19" s="103"/>
      <c r="N19" s="11">
        <f>Master!R19</f>
        <v>0</v>
      </c>
    </row>
    <row r="20" spans="1:14" ht="55.5" hidden="1" customHeight="1" x14ac:dyDescent="0.25">
      <c r="A20" s="11">
        <f>Master!A20</f>
        <v>2</v>
      </c>
      <c r="B20" s="11" t="str">
        <f>Master!B20</f>
        <v>Control System (UI)</v>
      </c>
      <c r="C20" s="11">
        <f>Master!C20</f>
        <v>2.0299999999999994</v>
      </c>
      <c r="D20" s="11" t="str">
        <f>Master!D20</f>
        <v>Functional</v>
      </c>
      <c r="E20" s="11" t="str">
        <f>Master!E20</f>
        <v>-</v>
      </c>
      <c r="F20" s="11" t="str">
        <f>Master!F20</f>
        <v>-</v>
      </c>
      <c r="G20" s="11" t="str">
        <f>Master!G20</f>
        <v>Ensure correct feedback representation on Touch Panel for the following:
a. all input sources; 
b. volume up and down;
c. picture mute; and 
d. audio mute
Custom and Teaching Space</v>
      </c>
      <c r="H20" s="11">
        <f>Master!H20</f>
        <v>1</v>
      </c>
      <c r="I20" s="11" t="s">
        <v>5</v>
      </c>
      <c r="J20" s="11" t="str">
        <f>IF(Master!$O$4="Y",Master!J20,"NA")</f>
        <v>NA</v>
      </c>
      <c r="K20" s="11"/>
      <c r="L20" s="103"/>
      <c r="M20" s="103"/>
      <c r="N20" s="11">
        <f>Master!R20</f>
        <v>0</v>
      </c>
    </row>
    <row r="21" spans="1:14" ht="55.5" hidden="1" customHeight="1" x14ac:dyDescent="0.25">
      <c r="A21" s="11">
        <f>Master!A21</f>
        <v>2</v>
      </c>
      <c r="B21" s="11" t="str">
        <f>Master!B21</f>
        <v>Control System (UI)</v>
      </c>
      <c r="C21" s="11">
        <f>Master!C21</f>
        <v>2.0399999999999991</v>
      </c>
      <c r="D21" s="11" t="str">
        <f>Master!D21</f>
        <v>Functional</v>
      </c>
      <c r="E21" s="11" t="str">
        <f>Master!E21</f>
        <v>-</v>
      </c>
      <c r="F21" s="11" t="str">
        <f>Master!F21</f>
        <v>-</v>
      </c>
      <c r="G21" s="11" t="str">
        <f>Master!G21</f>
        <v>Ensure correct feedback representation on keypad for the following:
a. all input sources; 
b. volume up and down; and
c. audio mute;  
SFB Meeting Rooms</v>
      </c>
      <c r="H21" s="11">
        <f>Master!H21</f>
        <v>1</v>
      </c>
      <c r="I21" s="11" t="s">
        <v>5</v>
      </c>
      <c r="J21" s="11" t="str">
        <f>IF(Master!$O$4="Y",Master!J21,"NA")</f>
        <v>NA</v>
      </c>
      <c r="K21" s="11"/>
      <c r="L21" s="103"/>
      <c r="M21" s="103"/>
      <c r="N21" s="11">
        <f>Master!R21</f>
        <v>0</v>
      </c>
    </row>
    <row r="22" spans="1:14" ht="55.5" hidden="1" customHeight="1" x14ac:dyDescent="0.25">
      <c r="A22" s="11">
        <f>Master!A22</f>
        <v>2</v>
      </c>
      <c r="B22" s="11" t="str">
        <f>Master!B22</f>
        <v>Control System (UI)</v>
      </c>
      <c r="C22" s="11">
        <f>Master!C22</f>
        <v>2.0499999999999989</v>
      </c>
      <c r="D22" s="11" t="str">
        <f>Master!D22</f>
        <v>Functional</v>
      </c>
      <c r="E22" s="11" t="str">
        <f>Master!E22</f>
        <v>-</v>
      </c>
      <c r="F22" s="11" t="str">
        <f>Master!F22</f>
        <v>-</v>
      </c>
      <c r="G22" s="11" t="str">
        <f>Master!G22</f>
        <v>Verify Help pages have been loaded are correct and match sources in the room (ref to Screen Shot tab) - Teaching Spaces</v>
      </c>
      <c r="H22" s="11">
        <f>Master!H22</f>
        <v>2</v>
      </c>
      <c r="I22" s="11" t="s">
        <v>5</v>
      </c>
      <c r="J22" s="11" t="str">
        <f>IF(Master!$O$4="Y",Master!J22,"NA")</f>
        <v>NA</v>
      </c>
      <c r="K22" s="11"/>
      <c r="L22" s="103"/>
      <c r="M22" s="103"/>
      <c r="N22" s="11">
        <f>Master!R22</f>
        <v>0</v>
      </c>
    </row>
    <row r="23" spans="1:14" ht="55.5" hidden="1" customHeight="1" x14ac:dyDescent="0.25">
      <c r="A23" s="11">
        <f>Master!A23</f>
        <v>2</v>
      </c>
      <c r="B23" s="11" t="str">
        <f>Master!B23</f>
        <v>Control System (UI)</v>
      </c>
      <c r="C23" s="11">
        <f>Master!C23</f>
        <v>2.0599999999999987</v>
      </c>
      <c r="D23" s="11" t="str">
        <f>Master!D23</f>
        <v>Functional</v>
      </c>
      <c r="E23" s="11" t="str">
        <f>Master!E23</f>
        <v>-</v>
      </c>
      <c r="F23" s="11" t="str">
        <f>Master!F23</f>
        <v>-</v>
      </c>
      <c r="G23" s="11" t="str">
        <f>Master!G23</f>
        <v>Ensure motorised lift on trolley operates correctly including the following
a. raise
b. lower
c. flip (if applicable)</v>
      </c>
      <c r="H23" s="11">
        <f>Master!H23</f>
        <v>2</v>
      </c>
      <c r="I23" s="11" t="s">
        <v>5</v>
      </c>
      <c r="J23" s="11" t="str">
        <f>IF(Master!$O$4="Y",Master!J23,"NA")</f>
        <v>NA</v>
      </c>
      <c r="K23" s="11"/>
      <c r="L23" s="103"/>
      <c r="M23" s="103"/>
      <c r="N23" s="11">
        <f>Master!R23</f>
        <v>0</v>
      </c>
    </row>
    <row r="24" spans="1:14" ht="55.5" customHeight="1" x14ac:dyDescent="0.25">
      <c r="A24" s="11">
        <f>Master!A24</f>
        <v>3</v>
      </c>
      <c r="B24" s="11" t="str">
        <f>Master!B24</f>
        <v>Main Display(s)</v>
      </c>
      <c r="C24" s="11">
        <f>Master!C24</f>
        <v>3.01</v>
      </c>
      <c r="D24" s="11" t="str">
        <f>Master!D24</f>
        <v>Functional</v>
      </c>
      <c r="E24" s="11" t="str">
        <f>Master!E24</f>
        <v>-</v>
      </c>
      <c r="F24" s="11" t="str">
        <f>Master!F24</f>
        <v>-</v>
      </c>
      <c r="G24" s="11" t="str">
        <f>Master!G24</f>
        <v>Verify all input sources are switched to and display the content from each source (as per room design)</v>
      </c>
      <c r="H24" s="11">
        <f>Master!H24</f>
        <v>1</v>
      </c>
      <c r="I24" s="11" t="s">
        <v>35</v>
      </c>
      <c r="J24" s="11" t="str">
        <f>IF(Master!$O$4="Y",Master!J24,"NA")</f>
        <v>NA</v>
      </c>
      <c r="K24" s="11"/>
      <c r="L24" s="103"/>
      <c r="M24" s="103"/>
      <c r="N24" s="11" t="str">
        <f>Master!R24</f>
        <v>Y</v>
      </c>
    </row>
    <row r="25" spans="1:14" ht="55.5" hidden="1" customHeight="1" x14ac:dyDescent="0.25">
      <c r="A25" s="11">
        <f>Master!A25</f>
        <v>3</v>
      </c>
      <c r="B25" s="11" t="str">
        <f>Master!B25</f>
        <v>Main Display(s)</v>
      </c>
      <c r="C25" s="11">
        <f>Master!C25</f>
        <v>3.0199999999999996</v>
      </c>
      <c r="D25" s="11" t="str">
        <f>Master!D25</f>
        <v>Functional</v>
      </c>
      <c r="E25" s="11" t="str">
        <f>Master!E25</f>
        <v>AV-DOC-01-V4.0</v>
      </c>
      <c r="F25" s="11" t="str">
        <f>Master!F25</f>
        <v>3.16.4.7 Settings (Projection)</v>
      </c>
      <c r="G25" s="11" t="str">
        <f>Master!G25</f>
        <v>Ensure a black background is set when there is no input. 
CAV Room - If there is no input getting to the Encoder,The input splash page will be displayed. If there is no input getting to the Decoder, the Decoder splash screen will be displayed.</v>
      </c>
      <c r="H25" s="11">
        <f>Master!H25</f>
        <v>1</v>
      </c>
      <c r="I25" s="11" t="s">
        <v>5</v>
      </c>
      <c r="J25" s="11" t="str">
        <f>IF(Master!$O$4="Y",Master!J25,"NA")</f>
        <v>NA</v>
      </c>
      <c r="K25" s="11"/>
      <c r="L25" s="103"/>
      <c r="M25" s="103"/>
      <c r="N25" s="11">
        <f>Master!R25</f>
        <v>0</v>
      </c>
    </row>
    <row r="26" spans="1:14" ht="55.5" customHeight="1" x14ac:dyDescent="0.25">
      <c r="A26" s="11">
        <f>Master!A26</f>
        <v>3</v>
      </c>
      <c r="B26" s="11" t="str">
        <f>Master!B26</f>
        <v>Main Display(s)</v>
      </c>
      <c r="C26" s="11">
        <f>Master!C26</f>
        <v>3.0299999999999994</v>
      </c>
      <c r="D26" s="11" t="str">
        <f>Master!D26</f>
        <v>Functional</v>
      </c>
      <c r="E26" s="11" t="str">
        <f>Master!E26</f>
        <v>AV-DOC-01-V4.0</v>
      </c>
      <c r="F26" s="11" t="str">
        <f>Master!F26</f>
        <v>3.16.4.7 Settings (Projection), 3.16.5.3 Settings (LCD)</v>
      </c>
      <c r="G26" s="11" t="str">
        <f>Master!G26</f>
        <v>Ensure the on-screen display (OSD) messages are switched off (e.g. source display messages)</v>
      </c>
      <c r="H26" s="11">
        <f>Master!H26</f>
        <v>2</v>
      </c>
      <c r="I26" s="11" t="s">
        <v>35</v>
      </c>
      <c r="J26" s="11" t="str">
        <f>IF(Master!$O$4="Y",Master!J26,"NA")</f>
        <v>NA</v>
      </c>
      <c r="K26" s="11"/>
      <c r="L26" s="103"/>
      <c r="M26" s="103"/>
      <c r="N26" s="11" t="str">
        <f>Master!R26</f>
        <v>Y</v>
      </c>
    </row>
    <row r="27" spans="1:14" ht="55.5" hidden="1" customHeight="1" x14ac:dyDescent="0.25">
      <c r="A27" s="11">
        <f>Master!A27</f>
        <v>3</v>
      </c>
      <c r="B27" s="11" t="str">
        <f>Master!B27</f>
        <v>Main Display(s)</v>
      </c>
      <c r="C27" s="11">
        <f>Master!C27</f>
        <v>3.0399999999999991</v>
      </c>
      <c r="D27" s="11" t="str">
        <f>Master!D27</f>
        <v>Functional</v>
      </c>
      <c r="E27" s="11" t="str">
        <f>Master!E27</f>
        <v>AV-DOC-01-V4.0</v>
      </c>
      <c r="F27" s="11" t="str">
        <f>Master!F27</f>
        <v>3.16.4.8 Aspect Ratio
3.16.7 Perceived Image Quality</v>
      </c>
      <c r="G27" s="11" t="str">
        <f>Master!G27</f>
        <v>Projector only - Ensure the projected image is aligned, focused and displays the same aspect ratio as per the input source</v>
      </c>
      <c r="H27" s="11">
        <f>Master!H27</f>
        <v>1</v>
      </c>
      <c r="I27" s="11" t="s">
        <v>5</v>
      </c>
      <c r="J27" s="11" t="str">
        <f>IF(Master!$O$4="Y",Master!J27,"NA")</f>
        <v>NA</v>
      </c>
      <c r="K27" s="11"/>
      <c r="L27" s="103"/>
      <c r="M27" s="103"/>
      <c r="N27" s="11">
        <f>Master!R27</f>
        <v>0</v>
      </c>
    </row>
    <row r="28" spans="1:14" ht="55.5" hidden="1" customHeight="1" x14ac:dyDescent="0.25">
      <c r="A28" s="11">
        <f>Master!A28</f>
        <v>3</v>
      </c>
      <c r="B28" s="11" t="str">
        <f>Master!B28</f>
        <v>Main Display(s)</v>
      </c>
      <c r="C28" s="11">
        <f>Master!C28</f>
        <v>3.0499999999999989</v>
      </c>
      <c r="D28" s="11" t="str">
        <f>Master!D28</f>
        <v>Functional</v>
      </c>
      <c r="E28" s="11" t="str">
        <f>Master!E28</f>
        <v>AV-DOC-01-V4.0</v>
      </c>
      <c r="F28" s="11" t="str">
        <f>Master!F28</f>
        <v>3.16.4.3 Image Geometry</v>
      </c>
      <c r="G28" s="11" t="str">
        <f>Master!G28</f>
        <v>Projector only - Ensure no keystoning or lens shift is present on the image</v>
      </c>
      <c r="H28" s="11">
        <f>Master!H28</f>
        <v>1</v>
      </c>
      <c r="I28" s="11" t="s">
        <v>5</v>
      </c>
      <c r="J28" s="11" t="str">
        <f>IF(Master!$O$4="Y",Master!J28,"NA")</f>
        <v>NA</v>
      </c>
      <c r="K28" s="11"/>
      <c r="L28" s="103"/>
      <c r="M28" s="103"/>
      <c r="N28" s="11">
        <f>Master!R28</f>
        <v>0</v>
      </c>
    </row>
    <row r="29" spans="1:14" ht="55.5" hidden="1" customHeight="1" x14ac:dyDescent="0.25">
      <c r="A29" s="11">
        <f>Master!A29</f>
        <v>3</v>
      </c>
      <c r="B29" s="11" t="str">
        <f>Master!B29</f>
        <v>Main Display(s)</v>
      </c>
      <c r="C29" s="11">
        <f>Master!C29</f>
        <v>3.0599999999999987</v>
      </c>
      <c r="D29" s="11" t="str">
        <f>Master!D29</f>
        <v>Functional</v>
      </c>
      <c r="E29" s="11" t="str">
        <f>Master!E29</f>
        <v>AV-DOC-01-V34.0</v>
      </c>
      <c r="F29" s="11" t="str">
        <f>Master!F29</f>
        <v>3.16.4.7 Settings (Projection)</v>
      </c>
      <c r="G29" s="11" t="str">
        <f>Master!G29</f>
        <v>Ensure no audio is heard from the display/projector (.i.e. Display /projector is muted) - Excluding Collaborative Teaching POD Screens</v>
      </c>
      <c r="H29" s="11">
        <f>Master!H29</f>
        <v>1</v>
      </c>
      <c r="I29" s="11" t="s">
        <v>5</v>
      </c>
      <c r="J29" s="11" t="str">
        <f>IF(Master!$O$4="Y",Master!J29,"NA")</f>
        <v>NA</v>
      </c>
      <c r="K29" s="11"/>
      <c r="L29" s="103"/>
      <c r="M29" s="103"/>
      <c r="N29" s="11">
        <f>Master!R29</f>
        <v>0</v>
      </c>
    </row>
    <row r="30" spans="1:14" ht="55.5" hidden="1" customHeight="1" x14ac:dyDescent="0.25">
      <c r="A30" s="11">
        <f>Master!A30</f>
        <v>3</v>
      </c>
      <c r="B30" s="11" t="str">
        <f>Master!B30</f>
        <v>Main Display(s)</v>
      </c>
      <c r="C30" s="11">
        <f>Master!C30</f>
        <v>3.0699999999999985</v>
      </c>
      <c r="D30" s="11" t="str">
        <f>Master!D30</f>
        <v>Functional</v>
      </c>
      <c r="E30" s="11" t="str">
        <f>Master!E30</f>
        <v>AV-DOC-01-V4.0</v>
      </c>
      <c r="F30" s="11" t="str">
        <f>Master!F30</f>
        <v>3.16.4.7 Settings (Projection)</v>
      </c>
      <c r="G30" s="11" t="str">
        <f>Master!G30</f>
        <v>Projector only - Ensure projector blanks on system shutdown</v>
      </c>
      <c r="H30" s="11">
        <f>Master!H30</f>
        <v>2</v>
      </c>
      <c r="I30" s="11" t="s">
        <v>5</v>
      </c>
      <c r="J30" s="11" t="str">
        <f>IF(Master!$O$4="Y",Master!J30,"NA")</f>
        <v>NA</v>
      </c>
      <c r="K30" s="11"/>
      <c r="L30" s="103"/>
      <c r="M30" s="103"/>
      <c r="N30" s="11">
        <f>Master!R30</f>
        <v>0</v>
      </c>
    </row>
    <row r="31" spans="1:14" ht="55.5" customHeight="1" x14ac:dyDescent="0.25">
      <c r="A31" s="11">
        <f>Master!A31</f>
        <v>3</v>
      </c>
      <c r="B31" s="11" t="str">
        <f>Master!B31</f>
        <v>Main Display(s)</v>
      </c>
      <c r="C31" s="11">
        <f>Master!C31</f>
        <v>3.0799999999999983</v>
      </c>
      <c r="D31" s="11" t="str">
        <f>Master!D31</f>
        <v>Functional</v>
      </c>
      <c r="E31" s="11" t="str">
        <f>Master!E31</f>
        <v>AV-DOC-01-V4.0</v>
      </c>
      <c r="F31" s="11" t="str">
        <f>Master!F31</f>
        <v>3.18.4 Matrix, Presentation Switchers and IP Decoders</v>
      </c>
      <c r="G31" s="11" t="str">
        <f>Master!G31</f>
        <v>Verify HDCP content is displayed from MAC and PC sources</v>
      </c>
      <c r="H31" s="11">
        <f>Master!H31</f>
        <v>1</v>
      </c>
      <c r="I31" s="11" t="s">
        <v>35</v>
      </c>
      <c r="J31" s="11" t="str">
        <f>IF(Master!$O$4="Y",Master!J31,"NA")</f>
        <v>NA</v>
      </c>
      <c r="K31" s="11"/>
      <c r="L31" s="103"/>
      <c r="M31" s="103"/>
      <c r="N31" s="11" t="str">
        <f>Master!R31</f>
        <v>Y</v>
      </c>
    </row>
    <row r="32" spans="1:14" ht="55.5" customHeight="1" x14ac:dyDescent="0.25">
      <c r="A32" s="11">
        <f>Master!A32</f>
        <v>3</v>
      </c>
      <c r="B32" s="11" t="str">
        <f>Master!B32</f>
        <v>Main Display(s)</v>
      </c>
      <c r="C32" s="11">
        <f>Master!C32</f>
        <v>3.0899999999999981</v>
      </c>
      <c r="D32" s="11" t="str">
        <f>Master!D32</f>
        <v>Functional</v>
      </c>
      <c r="E32" s="11" t="str">
        <f>Master!E32</f>
        <v>-</v>
      </c>
      <c r="F32" s="11" t="str">
        <f>Master!F32</f>
        <v>-</v>
      </c>
      <c r="G32" s="11" t="str">
        <f>Master!G32</f>
        <v>Check touchscreen interactivity if screen has this functionality</v>
      </c>
      <c r="H32" s="11">
        <f>Master!H32</f>
        <v>1</v>
      </c>
      <c r="I32" s="11" t="s">
        <v>35</v>
      </c>
      <c r="J32" s="11" t="str">
        <f>IF(Master!$O$4="Y",Master!J32,"NA")</f>
        <v>NA</v>
      </c>
      <c r="K32" s="11"/>
      <c r="L32" s="103"/>
      <c r="M32" s="103"/>
      <c r="N32" s="11" t="str">
        <f>Master!R32</f>
        <v>Y</v>
      </c>
    </row>
    <row r="33" spans="1:14" ht="55.5" customHeight="1" x14ac:dyDescent="0.25">
      <c r="A33" s="11">
        <f>Master!A33</f>
        <v>3</v>
      </c>
      <c r="B33" s="11" t="str">
        <f>Master!B33</f>
        <v>Main Display(s)</v>
      </c>
      <c r="C33" s="11">
        <f>Master!C33</f>
        <v>3.0999999999999979</v>
      </c>
      <c r="D33" s="11" t="str">
        <f>Master!D33</f>
        <v>Functional</v>
      </c>
      <c r="E33" s="11" t="str">
        <f>Master!E33</f>
        <v>AV-DOC-01-V4.0</v>
      </c>
      <c r="F33" s="11" t="str">
        <f>Master!F33</f>
        <v>3.16.5.3 LCD Panel Settings</v>
      </c>
      <c r="G33" s="11" t="str">
        <f>Master!G33</f>
        <v>Fans are set to “auto” and local controls are disabled (i.e. all buttons on the panels)</v>
      </c>
      <c r="H33" s="11">
        <f>Master!H33</f>
        <v>2</v>
      </c>
      <c r="I33" s="11" t="s">
        <v>35</v>
      </c>
      <c r="J33" s="11" t="str">
        <f>IF(Master!$O$4="Y",Master!J33,"NA")</f>
        <v>NA</v>
      </c>
      <c r="K33" s="11"/>
      <c r="L33" s="103"/>
      <c r="M33" s="103"/>
      <c r="N33" s="11" t="str">
        <f>Master!R33</f>
        <v>Y</v>
      </c>
    </row>
    <row r="34" spans="1:14" ht="55.5" hidden="1" customHeight="1" x14ac:dyDescent="0.25">
      <c r="A34" s="11">
        <f>Master!A34</f>
        <v>4</v>
      </c>
      <c r="B34" s="11" t="str">
        <f>Master!B34</f>
        <v>Audio Output</v>
      </c>
      <c r="C34" s="11">
        <f>Master!C34</f>
        <v>4.01</v>
      </c>
      <c r="D34" s="11" t="str">
        <f>Master!D34</f>
        <v>Functional</v>
      </c>
      <c r="E34" s="11" t="str">
        <f>Master!E34</f>
        <v>AV-DOC-01-V4.0</v>
      </c>
      <c r="F34" s="11" t="str">
        <f>Master!F34</f>
        <v>2.3 Space Classification</v>
      </c>
      <c r="G34" s="11" t="str">
        <f>Master!G34</f>
        <v>Ensure FOH speakers reproduce source audio only</v>
      </c>
      <c r="H34" s="11">
        <f>Master!H34</f>
        <v>1</v>
      </c>
      <c r="I34" s="11" t="s">
        <v>5</v>
      </c>
      <c r="J34" s="11" t="str">
        <f>IF(Master!$O$4="Y",Master!J34,"NA")</f>
        <v>NA</v>
      </c>
      <c r="K34" s="11"/>
      <c r="L34" s="103"/>
      <c r="M34" s="103"/>
      <c r="N34" s="11">
        <f>Master!R34</f>
        <v>0</v>
      </c>
    </row>
    <row r="35" spans="1:14" ht="55.5" hidden="1" customHeight="1" x14ac:dyDescent="0.25">
      <c r="A35" s="11">
        <f>Master!A35</f>
        <v>4</v>
      </c>
      <c r="B35" s="11" t="str">
        <f>Master!B35</f>
        <v>Audio Output</v>
      </c>
      <c r="C35" s="11">
        <f>Master!C35</f>
        <v>4.0199999999999996</v>
      </c>
      <c r="D35" s="11" t="str">
        <f>Master!D35</f>
        <v>Functional</v>
      </c>
      <c r="E35" s="11" t="str">
        <f>Master!E35</f>
        <v>-</v>
      </c>
      <c r="F35" s="11" t="str">
        <f>Master!F35</f>
        <v>-</v>
      </c>
      <c r="G35" s="11" t="str">
        <f>Master!G35</f>
        <v xml:space="preserve">Ensure FOH speakers are angled and aligned appropriately  </v>
      </c>
      <c r="H35" s="11">
        <f>Master!H35</f>
        <v>2</v>
      </c>
      <c r="I35" s="11" t="s">
        <v>5</v>
      </c>
      <c r="J35" s="11" t="str">
        <f>IF(Master!$O$4="Y",Master!J35,"NA")</f>
        <v>NA</v>
      </c>
      <c r="K35" s="11"/>
      <c r="L35" s="103"/>
      <c r="M35" s="103"/>
      <c r="N35" s="11">
        <f>Master!R35</f>
        <v>0</v>
      </c>
    </row>
    <row r="36" spans="1:14" ht="55.5" hidden="1" customHeight="1" x14ac:dyDescent="0.25">
      <c r="A36" s="11">
        <f>Master!A36</f>
        <v>4</v>
      </c>
      <c r="B36" s="11" t="str">
        <f>Master!B36</f>
        <v>Audio Output</v>
      </c>
      <c r="C36" s="11">
        <f>Master!C36</f>
        <v>4.0299999999999994</v>
      </c>
      <c r="D36" s="11" t="str">
        <f>Master!D36</f>
        <v>Functional</v>
      </c>
      <c r="E36" s="11" t="str">
        <f>Master!E36</f>
        <v>AV-DOC-01-V4.0</v>
      </c>
      <c r="F36" s="11" t="str">
        <f>Master!F36</f>
        <v>2.3 Room Classification</v>
      </c>
      <c r="G36" s="11" t="str">
        <f>Master!G36</f>
        <v>Ensure in-ceiling speakers reproduce speech audio only</v>
      </c>
      <c r="H36" s="11">
        <f>Master!H36</f>
        <v>1</v>
      </c>
      <c r="I36" s="11" t="s">
        <v>5</v>
      </c>
      <c r="J36" s="11" t="str">
        <f>IF(Master!$O$4="Y",Master!J36,"NA")</f>
        <v>NA</v>
      </c>
      <c r="K36" s="11"/>
      <c r="L36" s="103"/>
      <c r="M36" s="103"/>
      <c r="N36" s="11">
        <f>Master!R36</f>
        <v>0</v>
      </c>
    </row>
    <row r="37" spans="1:14" ht="55.5" hidden="1" customHeight="1" x14ac:dyDescent="0.25">
      <c r="A37" s="11">
        <f>Master!A37</f>
        <v>4</v>
      </c>
      <c r="B37" s="11" t="str">
        <f>Master!B37</f>
        <v>Audio Output</v>
      </c>
      <c r="C37" s="11">
        <f>Master!C37</f>
        <v>4.0399999999999991</v>
      </c>
      <c r="D37" s="11" t="str">
        <f>Master!D37</f>
        <v>Functional</v>
      </c>
      <c r="E37" s="11" t="str">
        <f>Master!E37</f>
        <v>AV-DOC-01-V4.0</v>
      </c>
      <c r="F37" s="11" t="str">
        <f>Master!F37</f>
        <v>2.3 Room Classification</v>
      </c>
      <c r="G37" s="11" t="str">
        <f>Master!G37</f>
        <v>Ensure in-ceiling speakers reproduce a mix of program audio and speech audio</v>
      </c>
      <c r="H37" s="11">
        <f>Master!H37</f>
        <v>1</v>
      </c>
      <c r="I37" s="11" t="s">
        <v>5</v>
      </c>
      <c r="J37" s="11" t="str">
        <f>IF(Master!$O$4="Y",Master!J37,"NA")</f>
        <v>NA</v>
      </c>
      <c r="K37" s="11"/>
      <c r="L37" s="103"/>
      <c r="M37" s="103"/>
      <c r="N37" s="11">
        <f>Master!R37</f>
        <v>0</v>
      </c>
    </row>
    <row r="38" spans="1:14" ht="55.5" customHeight="1" x14ac:dyDescent="0.25">
      <c r="A38" s="11">
        <f>Master!A38</f>
        <v>4</v>
      </c>
      <c r="B38" s="11" t="str">
        <f>Master!B38</f>
        <v>Audio Output</v>
      </c>
      <c r="C38" s="11">
        <f>Master!C38</f>
        <v>4.0499999999999989</v>
      </c>
      <c r="D38" s="11" t="str">
        <f>Master!D38</f>
        <v>Functional</v>
      </c>
      <c r="E38" s="11" t="str">
        <f>Master!E38</f>
        <v>AV-DOC-01-V4.0</v>
      </c>
      <c r="F38" s="11" t="str">
        <f>Master!F38</f>
        <v>2.3 Room Classification</v>
      </c>
      <c r="G38" s="11" t="str">
        <f>Master!G38</f>
        <v>Ensure FOH speaker reproduces a mix of program audio and speech audio</v>
      </c>
      <c r="H38" s="11">
        <f>Master!H38</f>
        <v>1</v>
      </c>
      <c r="I38" s="11" t="s">
        <v>35</v>
      </c>
      <c r="J38" s="11" t="str">
        <f>IF(Master!$O$4="Y",Master!J38,"NA")</f>
        <v>NA</v>
      </c>
      <c r="K38" s="11"/>
      <c r="L38" s="103"/>
      <c r="M38" s="103"/>
      <c r="N38" s="11" t="str">
        <f>Master!R38</f>
        <v>Y</v>
      </c>
    </row>
    <row r="39" spans="1:14" ht="55.5" hidden="1" customHeight="1" x14ac:dyDescent="0.25">
      <c r="A39" s="11">
        <f>Master!A39</f>
        <v>5</v>
      </c>
      <c r="B39" s="11" t="str">
        <f>Master!B39</f>
        <v>Laptop Source</v>
      </c>
      <c r="C39" s="11">
        <f>Master!C39</f>
        <v>5.01</v>
      </c>
      <c r="D39" s="11" t="str">
        <f>Master!D39</f>
        <v>Functional</v>
      </c>
      <c r="E39" s="11" t="str">
        <f>Master!E39</f>
        <v>-</v>
      </c>
      <c r="F39" s="11" t="str">
        <f>Master!F39</f>
        <v>-</v>
      </c>
      <c r="G39" s="11" t="str">
        <f>Master!G39</f>
        <v>Ensure the appropriate RMIT splash page is loaded into the encoder for when no device is connected.</v>
      </c>
      <c r="H39" s="11">
        <f>Master!H39</f>
        <v>2</v>
      </c>
      <c r="I39" s="11" t="s">
        <v>5</v>
      </c>
      <c r="J39" s="11" t="str">
        <f>IF(Master!$O$4="Y",Master!J39,"NA")</f>
        <v>NA</v>
      </c>
      <c r="K39" s="11"/>
      <c r="L39" s="103"/>
      <c r="M39" s="103"/>
      <c r="N39" s="11">
        <f>Master!R39</f>
        <v>0</v>
      </c>
    </row>
    <row r="40" spans="1:14" ht="55.5" customHeight="1" x14ac:dyDescent="0.25">
      <c r="A40" s="11">
        <f>Master!A40</f>
        <v>5</v>
      </c>
      <c r="B40" s="11" t="str">
        <f>Master!B40</f>
        <v>Laptop Source</v>
      </c>
      <c r="C40" s="11">
        <f>Master!C40</f>
        <v>5.0199999999999996</v>
      </c>
      <c r="D40" s="11" t="str">
        <f>Master!D40</f>
        <v>Functional</v>
      </c>
      <c r="E40" s="11" t="str">
        <f>Master!E40</f>
        <v>-</v>
      </c>
      <c r="F40" s="11" t="str">
        <f>Master!F40</f>
        <v>-</v>
      </c>
      <c r="G40" s="11" t="str">
        <f>Master!G40</f>
        <v>Audio - Ensure the laptop audio source is heard clearly through all FOH speakers - Stereo Left=Left, Right=Right</v>
      </c>
      <c r="H40" s="11">
        <f>Master!H40</f>
        <v>1</v>
      </c>
      <c r="I40" s="11" t="s">
        <v>35</v>
      </c>
      <c r="J40" s="11" t="str">
        <f>IF(Master!$O$4="Y",Master!J40,"NA")</f>
        <v>NA</v>
      </c>
      <c r="K40" s="11"/>
      <c r="L40" s="103"/>
      <c r="M40" s="103"/>
      <c r="N40" s="11" t="str">
        <f>Master!R40</f>
        <v>Y</v>
      </c>
    </row>
    <row r="41" spans="1:14" ht="55.5" customHeight="1" x14ac:dyDescent="0.25">
      <c r="A41" s="11">
        <f>Master!A41</f>
        <v>5</v>
      </c>
      <c r="B41" s="11" t="str">
        <f>Master!B41</f>
        <v>Laptop Source</v>
      </c>
      <c r="C41" s="11">
        <f>Master!C41</f>
        <v>5.0299999999999994</v>
      </c>
      <c r="D41" s="11" t="str">
        <f>Master!D41</f>
        <v>Functional</v>
      </c>
      <c r="E41" s="11" t="str">
        <f>Master!E41</f>
        <v>AV-DOC-01-V4.0</v>
      </c>
      <c r="F41" s="11" t="str">
        <f>Master!F41</f>
        <v>3.16.7 Perceived Image Quality</v>
      </c>
      <c r="G41" s="11" t="str">
        <f>Master!G41</f>
        <v>HDMI Quality – Ensure the image is free from interference, distortion, noise, digital artefacts, brightness and contrast is optimised to room &amp; content</v>
      </c>
      <c r="H41" s="11">
        <f>Master!H41</f>
        <v>1</v>
      </c>
      <c r="I41" s="11" t="s">
        <v>35</v>
      </c>
      <c r="J41" s="11" t="str">
        <f>IF(Master!$O$4="Y",Master!J41,"NA")</f>
        <v>NA</v>
      </c>
      <c r="K41" s="11"/>
      <c r="L41" s="103"/>
      <c r="M41" s="103"/>
      <c r="N41" s="11" t="str">
        <f>Master!R41</f>
        <v>Y</v>
      </c>
    </row>
    <row r="42" spans="1:14" ht="55.5" hidden="1" customHeight="1" x14ac:dyDescent="0.25">
      <c r="A42" s="11">
        <f>Master!A42</f>
        <v>6</v>
      </c>
      <c r="B42" s="11" t="str">
        <f>Master!B42</f>
        <v>Boundary Microphone</v>
      </c>
      <c r="C42" s="11">
        <f>Master!C42</f>
        <v>6.01</v>
      </c>
      <c r="D42" s="11" t="str">
        <f>Master!D42</f>
        <v>Functional</v>
      </c>
      <c r="E42" s="11" t="str">
        <f>Master!E42</f>
        <v>-</v>
      </c>
      <c r="F42" s="11" t="str">
        <f>Master!F42</f>
        <v>-</v>
      </c>
      <c r="G42" s="11" t="str">
        <f>Master!G42</f>
        <v>Confirm microphone signal configured correctly in DSP Software. Phantom power is ON</v>
      </c>
      <c r="H42" s="11">
        <f>Master!H42</f>
        <v>1</v>
      </c>
      <c r="I42" s="11" t="s">
        <v>5</v>
      </c>
      <c r="J42" s="11" t="str">
        <f>IF(Master!$O$4="Y",Master!J42,"NA")</f>
        <v>NA</v>
      </c>
      <c r="K42" s="11"/>
      <c r="L42" s="103"/>
      <c r="M42" s="103"/>
      <c r="N42" s="11">
        <f>Master!R42</f>
        <v>0</v>
      </c>
    </row>
    <row r="43" spans="1:14" ht="55.5" hidden="1" customHeight="1" x14ac:dyDescent="0.25">
      <c r="A43" s="11">
        <f>Master!A43</f>
        <v>6</v>
      </c>
      <c r="B43" s="11" t="str">
        <f>Master!B43</f>
        <v>Boundary Microphone</v>
      </c>
      <c r="C43" s="11">
        <f>Master!C43</f>
        <v>6.02</v>
      </c>
      <c r="D43" s="11" t="str">
        <f>Master!D43</f>
        <v>Functional</v>
      </c>
      <c r="E43" s="11" t="str">
        <f>Master!E43</f>
        <v>-</v>
      </c>
      <c r="F43" s="11" t="str">
        <f>Master!F43</f>
        <v>-</v>
      </c>
      <c r="G43" s="11" t="str">
        <f>Master!G43</f>
        <v xml:space="preserve"> Confirm microphone signal is received at DSP at correct level</v>
      </c>
      <c r="H43" s="11">
        <f>Master!H43</f>
        <v>1</v>
      </c>
      <c r="I43" s="11" t="s">
        <v>5</v>
      </c>
      <c r="J43" s="11" t="str">
        <f>IF(Master!$O$4="Y",Master!J43,"NA")</f>
        <v>NA</v>
      </c>
      <c r="K43" s="11"/>
      <c r="L43" s="103"/>
      <c r="M43" s="103"/>
      <c r="N43" s="11">
        <f>Master!R43</f>
        <v>0</v>
      </c>
    </row>
    <row r="44" spans="1:14" ht="55.5" hidden="1" customHeight="1" x14ac:dyDescent="0.25">
      <c r="A44" s="11">
        <f>Master!A44</f>
        <v>6</v>
      </c>
      <c r="B44" s="11" t="str">
        <f>Master!B44</f>
        <v>Boundary Microphone</v>
      </c>
      <c r="C44" s="11">
        <f>Master!C44</f>
        <v>6.0299999999999994</v>
      </c>
      <c r="D44" s="11" t="str">
        <f>Master!D44</f>
        <v>Functional</v>
      </c>
      <c r="E44" s="11" t="str">
        <f>Master!E44</f>
        <v>AV-DOC-01-V4.0</v>
      </c>
      <c r="F44" s="11" t="str">
        <f>Master!F44</f>
        <v>3.17 Audio Reproduction/Public Access
3.15.5 System hum &amp; interference</v>
      </c>
      <c r="G44" s="11" t="str">
        <f>Master!G44</f>
        <v>Audio Quality – Ensure the default level is audible from all speakers, free from noise, hum or distortion, and the coverage variance is within is ± 5 dB across the listening plan and meets the requirements as specified in RMIT AV Standards and  ANSI/INFOCOMM 1M-2009</v>
      </c>
      <c r="H44" s="11">
        <f>Master!H44</f>
        <v>1</v>
      </c>
      <c r="I44" s="11" t="s">
        <v>5</v>
      </c>
      <c r="J44" s="11" t="str">
        <f>IF(Master!$O$4="Y",Master!J44,"NA")</f>
        <v>NA</v>
      </c>
      <c r="K44" s="11"/>
      <c r="L44" s="103"/>
      <c r="M44" s="103"/>
      <c r="N44" s="11">
        <f>Master!R44</f>
        <v>0</v>
      </c>
    </row>
    <row r="45" spans="1:14" ht="55.5" hidden="1" customHeight="1" x14ac:dyDescent="0.25">
      <c r="A45" s="11">
        <f>Master!A45</f>
        <v>6</v>
      </c>
      <c r="B45" s="11" t="str">
        <f>Master!B45</f>
        <v>Boundary Microphone</v>
      </c>
      <c r="C45" s="11">
        <f>Master!C45</f>
        <v>6.0399999999999991</v>
      </c>
      <c r="D45" s="11" t="str">
        <f>Master!D45</f>
        <v>Functional</v>
      </c>
      <c r="E45" s="11" t="str">
        <f>Master!E45</f>
        <v>AV-DOC-01-V4.0</v>
      </c>
      <c r="F45" s="11" t="str">
        <f>Master!F45</f>
        <v>3.17 Audio Reproduction/Public Access
3.15.5 System hum &amp; interference</v>
      </c>
      <c r="G45" s="11" t="str">
        <f>Master!G45</f>
        <v>Audio Quality – Ensure Audio EQ-ing has taken place</v>
      </c>
      <c r="H45" s="11">
        <f>Master!H45</f>
        <v>1</v>
      </c>
      <c r="I45" s="11" t="s">
        <v>5</v>
      </c>
      <c r="J45" s="11" t="str">
        <f>IF(Master!$O$4="Y",Master!J45,"NA")</f>
        <v>NA</v>
      </c>
      <c r="K45" s="11"/>
      <c r="L45" s="103"/>
      <c r="M45" s="103"/>
      <c r="N45" s="11">
        <f>Master!R45</f>
        <v>0</v>
      </c>
    </row>
    <row r="46" spans="1:14" ht="55.5" customHeight="1" x14ac:dyDescent="0.25">
      <c r="A46" s="11">
        <f>Master!A46</f>
        <v>6</v>
      </c>
      <c r="B46" s="11" t="str">
        <f>Master!B46</f>
        <v>Boundary Microphone</v>
      </c>
      <c r="C46" s="11">
        <f>Master!C46</f>
        <v>6.0499999999999989</v>
      </c>
      <c r="D46" s="11" t="str">
        <f>Master!D46</f>
        <v>Functional</v>
      </c>
      <c r="E46" s="11" t="str">
        <f>Master!E46</f>
        <v>-</v>
      </c>
      <c r="F46" s="11" t="str">
        <f>Master!F46</f>
        <v>-</v>
      </c>
      <c r="G46" s="11" t="str">
        <f>Master!G46</f>
        <v>Ensure the microphone can be muted and unmuted via the Touch Panel.</v>
      </c>
      <c r="H46" s="11">
        <f>Master!H46</f>
        <v>1</v>
      </c>
      <c r="I46" s="11" t="s">
        <v>35</v>
      </c>
      <c r="J46" s="11" t="str">
        <f>IF(Master!$O$4="Y",Master!J46,"NA")</f>
        <v>NA</v>
      </c>
      <c r="K46" s="11"/>
      <c r="L46" s="103"/>
      <c r="M46" s="103"/>
      <c r="N46" s="11" t="str">
        <f>Master!R46</f>
        <v>Y</v>
      </c>
    </row>
    <row r="47" spans="1:14" ht="55.5" hidden="1" customHeight="1" x14ac:dyDescent="0.25">
      <c r="A47" s="11">
        <f>Master!A48</f>
        <v>7</v>
      </c>
      <c r="B47" s="11" t="str">
        <f>Master!B48</f>
        <v>Lapel Microphones</v>
      </c>
      <c r="C47" s="11">
        <f>Master!C48</f>
        <v>7.01</v>
      </c>
      <c r="D47" s="11" t="str">
        <f>Master!D48</f>
        <v>Functional</v>
      </c>
      <c r="E47" s="11" t="str">
        <f>Master!E48</f>
        <v>-</v>
      </c>
      <c r="F47" s="11" t="str">
        <f>Master!F48</f>
        <v>-</v>
      </c>
      <c r="G47" s="11" t="str">
        <f>Master!G48</f>
        <v>Confirm microphone signal configured correctly in audio server design</v>
      </c>
      <c r="H47" s="11">
        <f>Master!H48</f>
        <v>1</v>
      </c>
      <c r="I47" s="11" t="s">
        <v>5</v>
      </c>
      <c r="J47" s="11" t="str">
        <f>IF(Master!$O$4="Y",Master!J48,"NA")</f>
        <v>NA</v>
      </c>
      <c r="K47" s="11"/>
      <c r="L47" s="103"/>
      <c r="M47" s="103"/>
      <c r="N47" s="11">
        <f>Master!R48</f>
        <v>0</v>
      </c>
    </row>
    <row r="48" spans="1:14" ht="55.5" hidden="1" customHeight="1" x14ac:dyDescent="0.25">
      <c r="A48" s="11">
        <f>Master!A49</f>
        <v>7</v>
      </c>
      <c r="B48" s="11" t="str">
        <f>Master!B49</f>
        <v>Lapel Microphones</v>
      </c>
      <c r="C48" s="11">
        <f>Master!C49</f>
        <v>7.02</v>
      </c>
      <c r="D48" s="11" t="str">
        <f>Master!D49</f>
        <v>Functional</v>
      </c>
      <c r="E48" s="11" t="str">
        <f>Master!E49</f>
        <v>-</v>
      </c>
      <c r="F48" s="11" t="str">
        <f>Master!F49</f>
        <v>-</v>
      </c>
      <c r="G48" s="11" t="str">
        <f>Master!G49</f>
        <v>. Confirm microphone signal is received at DSP at correct level.</v>
      </c>
      <c r="H48" s="11">
        <f>Master!H49</f>
        <v>1</v>
      </c>
      <c r="I48" s="11" t="s">
        <v>5</v>
      </c>
      <c r="J48" s="11" t="str">
        <f>IF(Master!$O$4="Y",Master!J49,"NA")</f>
        <v>NA</v>
      </c>
      <c r="K48" s="11"/>
      <c r="L48" s="103"/>
      <c r="M48" s="103"/>
      <c r="N48" s="11">
        <f>Master!R49</f>
        <v>0</v>
      </c>
    </row>
    <row r="49" spans="1:14" ht="55.5" hidden="1" customHeight="1" x14ac:dyDescent="0.25">
      <c r="A49" s="11">
        <f>Master!A50</f>
        <v>7</v>
      </c>
      <c r="B49" s="11" t="str">
        <f>Master!B50</f>
        <v>Lapel Microphones</v>
      </c>
      <c r="C49" s="11">
        <f>Master!C50</f>
        <v>7.0299999999999994</v>
      </c>
      <c r="D49" s="11" t="str">
        <f>Master!D50</f>
        <v>Functional</v>
      </c>
      <c r="E49" s="11" t="str">
        <f>Master!E50</f>
        <v>-</v>
      </c>
      <c r="F49" s="11" t="str">
        <f>Master!F50</f>
        <v>-</v>
      </c>
      <c r="G49" s="11" t="str">
        <f>Master!G50</f>
        <v>Audio Settings – .Ensure correct settings have been applied to the micriophone receiver and Lapel Microphone.</v>
      </c>
      <c r="H49" s="11">
        <f>Master!H50</f>
        <v>1</v>
      </c>
      <c r="I49" s="11" t="s">
        <v>5</v>
      </c>
      <c r="J49" s="11" t="str">
        <f>IF(Master!$O$4="Y",Master!J50,"NA")</f>
        <v>NA</v>
      </c>
      <c r="K49" s="11"/>
      <c r="L49" s="103"/>
      <c r="M49" s="103"/>
      <c r="N49" s="11">
        <f>Master!R50</f>
        <v>0</v>
      </c>
    </row>
    <row r="50" spans="1:14" ht="55.5" hidden="1" customHeight="1" x14ac:dyDescent="0.25">
      <c r="A50" s="11">
        <f>Master!A51</f>
        <v>7</v>
      </c>
      <c r="B50" s="11" t="str">
        <f>Master!B51</f>
        <v>Lapel Microphones</v>
      </c>
      <c r="C50" s="11">
        <f>Master!C51</f>
        <v>7.0399999999999991</v>
      </c>
      <c r="D50" s="11" t="str">
        <f>Master!D51</f>
        <v>Functional</v>
      </c>
      <c r="E50" s="11" t="str">
        <f>Master!E51</f>
        <v>AV-DOC-01-V4.0</v>
      </c>
      <c r="F50" s="11" t="str">
        <f>Master!F51</f>
        <v>3.17 Audio Reproduction/Public Access
3.15.5 System hum &amp; interference</v>
      </c>
      <c r="G50" s="11" t="str">
        <f>Master!G51</f>
        <v>Audio Quality – Ensure the default level is audible from all speakers, free from noise, hum or distortion, and the coverage variance is within is ± 5 dB across the listening plan and meets the requirements as specified in RMIT AV Standards and  ANSI/INFOCOMM 1M-2009</v>
      </c>
      <c r="H50" s="11">
        <f>Master!H51</f>
        <v>1</v>
      </c>
      <c r="I50" s="11" t="s">
        <v>5</v>
      </c>
      <c r="J50" s="11" t="str">
        <f>IF(Master!$O$4="Y",Master!J51,"NA")</f>
        <v>NA</v>
      </c>
      <c r="K50" s="11"/>
      <c r="L50" s="103"/>
      <c r="M50" s="103"/>
      <c r="N50" s="11">
        <f>Master!R51</f>
        <v>0</v>
      </c>
    </row>
    <row r="51" spans="1:14" ht="55.5" hidden="1" customHeight="1" x14ac:dyDescent="0.25">
      <c r="A51" s="11">
        <f>Master!A52</f>
        <v>7</v>
      </c>
      <c r="B51" s="11" t="str">
        <f>Master!B52</f>
        <v>Lapel Microphones</v>
      </c>
      <c r="C51" s="11">
        <f>Master!C52</f>
        <v>7.0499999999999989</v>
      </c>
      <c r="D51" s="11" t="str">
        <f>Master!D52</f>
        <v>Functional</v>
      </c>
      <c r="E51" s="11" t="str">
        <f>Master!E52</f>
        <v>AV-DOC-01-V4.0</v>
      </c>
      <c r="F51" s="11" t="str">
        <f>Master!F52</f>
        <v>3.17 Audio Reproduction/Public Access
3.15.5 System hum &amp; interference</v>
      </c>
      <c r="G51" s="11" t="str">
        <f>Master!G52</f>
        <v>Audio Quality – Ensure Audio EQ-ing has taken place</v>
      </c>
      <c r="H51" s="11">
        <f>Master!H52</f>
        <v>1</v>
      </c>
      <c r="I51" s="11" t="s">
        <v>5</v>
      </c>
      <c r="J51" s="11" t="str">
        <f>IF(Master!$O$4="Y",Master!J52,"NA")</f>
        <v>NA</v>
      </c>
      <c r="K51" s="11"/>
      <c r="L51" s="103"/>
      <c r="M51" s="103"/>
      <c r="N51" s="11">
        <f>Master!R52</f>
        <v>0</v>
      </c>
    </row>
    <row r="52" spans="1:14" ht="55.5" hidden="1" customHeight="1" x14ac:dyDescent="0.25">
      <c r="A52" s="11">
        <f>Master!A53</f>
        <v>7</v>
      </c>
      <c r="B52" s="11" t="str">
        <f>Master!B53</f>
        <v>Lapel Microphones</v>
      </c>
      <c r="C52" s="11">
        <f>Master!C53</f>
        <v>7.0599999999999987</v>
      </c>
      <c r="D52" s="11" t="str">
        <f>Master!D53</f>
        <v>Functional</v>
      </c>
      <c r="E52" s="11" t="str">
        <f>Master!E53</f>
        <v>-</v>
      </c>
      <c r="F52" s="11" t="str">
        <f>Master!F53</f>
        <v>-</v>
      </c>
      <c r="G52" s="11" t="str">
        <f>Master!G53</f>
        <v>Ensure the mute button functionality is working on Touch Panel, including via the hearing augmentation system.</v>
      </c>
      <c r="H52" s="11">
        <f>Master!H53</f>
        <v>1</v>
      </c>
      <c r="I52" s="11" t="s">
        <v>5</v>
      </c>
      <c r="J52" s="11" t="str">
        <f>IF(Master!$O$4="Y",Master!J53,"NA")</f>
        <v>NA</v>
      </c>
      <c r="K52" s="11"/>
      <c r="L52" s="103"/>
      <c r="M52" s="103"/>
      <c r="N52" s="11">
        <f>Master!R53</f>
        <v>0</v>
      </c>
    </row>
    <row r="53" spans="1:14" ht="55.5" hidden="1" customHeight="1" x14ac:dyDescent="0.25">
      <c r="A53" s="11">
        <f>Master!A54</f>
        <v>8</v>
      </c>
      <c r="B53" s="11" t="str">
        <f>Master!B54</f>
        <v>USB  Microphones</v>
      </c>
      <c r="C53" s="11">
        <f>Master!C54</f>
        <v>8.01</v>
      </c>
      <c r="D53" s="11" t="str">
        <f>Master!D54</f>
        <v>Functional</v>
      </c>
      <c r="E53" s="11" t="str">
        <f>Master!E54</f>
        <v>-</v>
      </c>
      <c r="F53" s="11" t="str">
        <f>Master!F54</f>
        <v>-</v>
      </c>
      <c r="G53" s="11" t="str">
        <f>Master!G54</f>
        <v>Ensure USB microphones are set within the settings page on SFB touch-panel (either direct connection or via DSP)</v>
      </c>
      <c r="H53" s="11">
        <f>Master!H54</f>
        <v>1</v>
      </c>
      <c r="I53" s="11" t="s">
        <v>5</v>
      </c>
      <c r="J53" s="11" t="str">
        <f>IF(Master!$O$4="Y",Master!J54,"NA")</f>
        <v>NA</v>
      </c>
      <c r="K53" s="11"/>
      <c r="L53" s="103"/>
      <c r="M53" s="103"/>
      <c r="N53" s="11">
        <f>Master!R54</f>
        <v>0</v>
      </c>
    </row>
    <row r="54" spans="1:14" ht="55.5" hidden="1" customHeight="1" x14ac:dyDescent="0.25">
      <c r="A54" s="11">
        <f>Master!A55</f>
        <v>8</v>
      </c>
      <c r="B54" s="11" t="str">
        <f>Master!B55</f>
        <v>USB  Microphones</v>
      </c>
      <c r="C54" s="11">
        <f>Master!C55</f>
        <v>8.02</v>
      </c>
      <c r="D54" s="11" t="str">
        <f>Master!D55</f>
        <v>Functional</v>
      </c>
      <c r="E54" s="11" t="str">
        <f>Master!E55</f>
        <v>-</v>
      </c>
      <c r="F54" s="11" t="str">
        <f>Master!F55</f>
        <v>-</v>
      </c>
      <c r="G54" s="11" t="str">
        <f>Master!G55</f>
        <v>Audio Quality – Ensure the default level is audible from all speakers, free from noise, hum or distortion, and the coverage variance is within is ± 5 dB across the listening plan and meets the requirements as specified in RMIT AV Standards and  ANSI/INFOCOMM 1M-2009</v>
      </c>
      <c r="H54" s="11">
        <f>Master!H55</f>
        <v>1</v>
      </c>
      <c r="I54" s="11" t="s">
        <v>5</v>
      </c>
      <c r="J54" s="11" t="str">
        <f>IF(Master!$O$4="Y",Master!J55,"NA")</f>
        <v>NA</v>
      </c>
      <c r="K54" s="11"/>
      <c r="L54" s="103"/>
      <c r="M54" s="103"/>
      <c r="N54" s="11">
        <f>Master!R55</f>
        <v>0</v>
      </c>
    </row>
    <row r="55" spans="1:14" ht="55.5" hidden="1" customHeight="1" x14ac:dyDescent="0.25">
      <c r="A55" s="11">
        <f>Master!A57</f>
        <v>9</v>
      </c>
      <c r="B55" s="11" t="str">
        <f>Master!B57</f>
        <v>Room Motion Detectors</v>
      </c>
      <c r="C55" s="11">
        <f>Master!C57</f>
        <v>9.01</v>
      </c>
      <c r="D55" s="11" t="str">
        <f>Master!D57</f>
        <v>Functional</v>
      </c>
      <c r="E55" s="11" t="str">
        <f>Master!E57</f>
        <v>-</v>
      </c>
      <c r="F55" s="11" t="str">
        <f>Master!F57</f>
        <v>Source Code</v>
      </c>
      <c r="G55" s="11" t="str">
        <f>Master!G57</f>
        <v>Ensure movement is registered on Touch Panel (Tech Pages) and the timeout is set to 180 minutes</v>
      </c>
      <c r="H55" s="11">
        <f>Master!H57</f>
        <v>1</v>
      </c>
      <c r="I55" s="11" t="s">
        <v>5</v>
      </c>
      <c r="J55" s="11" t="str">
        <f>IF(Master!$O$4="Y",Master!J57,"NA")</f>
        <v>NA</v>
      </c>
      <c r="K55" s="11"/>
      <c r="L55" s="103"/>
      <c r="M55" s="103"/>
      <c r="N55" s="11">
        <f>Master!R57</f>
        <v>0</v>
      </c>
    </row>
    <row r="56" spans="1:14" ht="55.5" customHeight="1" x14ac:dyDescent="0.25">
      <c r="A56" s="11">
        <f>Master!A58</f>
        <v>9</v>
      </c>
      <c r="B56" s="11" t="str">
        <f>Master!B58</f>
        <v>Room Motion Detectors</v>
      </c>
      <c r="C56" s="11">
        <f>Master!C58</f>
        <v>9.02</v>
      </c>
      <c r="D56" s="11" t="str">
        <f>Master!D58</f>
        <v>Functional</v>
      </c>
      <c r="E56" s="11" t="str">
        <f>Master!E58</f>
        <v>-</v>
      </c>
      <c r="F56" s="11" t="str">
        <f>Master!F58</f>
        <v>Source Code</v>
      </c>
      <c r="G56" s="11" t="str">
        <f>Master!G58</f>
        <v xml:space="preserve">Ensure movement turns the display on Enclosed Meeting Rooms (if specified in design) </v>
      </c>
      <c r="H56" s="11">
        <f>Master!H58</f>
        <v>1</v>
      </c>
      <c r="I56" s="11" t="s">
        <v>35</v>
      </c>
      <c r="J56" s="11" t="str">
        <f>IF(Master!$O$4="Y",Master!J58,"NA")</f>
        <v>NA</v>
      </c>
      <c r="K56" s="11"/>
      <c r="L56" s="103"/>
      <c r="M56" s="103"/>
      <c r="N56" s="11" t="str">
        <f>Master!R58</f>
        <v>Y</v>
      </c>
    </row>
    <row r="57" spans="1:14" ht="55.5" hidden="1" customHeight="1" x14ac:dyDescent="0.25">
      <c r="A57" s="11">
        <f>Master!A59</f>
        <v>9</v>
      </c>
      <c r="B57" s="11" t="str">
        <f>Master!B59</f>
        <v>Room Motion Detectors</v>
      </c>
      <c r="C57" s="11">
        <f>Master!C59</f>
        <v>9.0299999999999994</v>
      </c>
      <c r="D57" s="11" t="str">
        <f>Master!D59</f>
        <v>Functional</v>
      </c>
      <c r="E57" s="11" t="str">
        <f>Master!E59</f>
        <v>-</v>
      </c>
      <c r="F57" s="11" t="str">
        <f>Master!F59</f>
        <v>Source Code</v>
      </c>
      <c r="G57" s="11" t="str">
        <f>Master!G59</f>
        <v>Ensure any movement in the room resets the countdown</v>
      </c>
      <c r="H57" s="11">
        <f>Master!H59</f>
        <v>1</v>
      </c>
      <c r="I57" s="11" t="s">
        <v>5</v>
      </c>
      <c r="J57" s="11" t="str">
        <f>IF(Master!$O$4="Y",Master!J59,"NA")</f>
        <v>NA</v>
      </c>
      <c r="K57" s="11"/>
      <c r="L57" s="103"/>
      <c r="M57" s="103"/>
      <c r="N57" s="11">
        <f>Master!R59</f>
        <v>0</v>
      </c>
    </row>
    <row r="58" spans="1:14" ht="55.5" hidden="1" customHeight="1" x14ac:dyDescent="0.25">
      <c r="A58" s="11">
        <f>Master!A60</f>
        <v>9</v>
      </c>
      <c r="B58" s="11" t="str">
        <f>Master!B60</f>
        <v>Room Motion Detectors</v>
      </c>
      <c r="C58" s="11">
        <f>Master!C60</f>
        <v>9.0399999999999991</v>
      </c>
      <c r="D58" s="11" t="str">
        <f>Master!D60</f>
        <v>Functional</v>
      </c>
      <c r="E58" s="11" t="str">
        <f>Master!E60</f>
        <v>-</v>
      </c>
      <c r="F58" s="11" t="str">
        <f>Master!F60</f>
        <v>Source Code</v>
      </c>
      <c r="G58" s="11" t="str">
        <f>Master!G60</f>
        <v>Confirm the System is shutdown at the completion of the specific timeout period. For meeting rooms, only the display shall go into standby</v>
      </c>
      <c r="H58" s="11">
        <f>Master!H60</f>
        <v>1</v>
      </c>
      <c r="I58" s="11" t="s">
        <v>5</v>
      </c>
      <c r="J58" s="11" t="str">
        <f>IF(Master!$O$4="Y",Master!J60,"NA")</f>
        <v>NA</v>
      </c>
      <c r="K58" s="11"/>
      <c r="L58" s="103"/>
      <c r="M58" s="103"/>
      <c r="N58" s="11">
        <f>Master!R60</f>
        <v>0</v>
      </c>
    </row>
    <row r="59" spans="1:14" ht="55.5" hidden="1" customHeight="1" x14ac:dyDescent="0.25">
      <c r="A59" s="11">
        <f>Master!A61</f>
        <v>10</v>
      </c>
      <c r="B59" s="11" t="str">
        <f>Master!B61</f>
        <v>AVoIP Encoder (SVSi Specific)</v>
      </c>
      <c r="C59" s="11">
        <f>Master!C61</f>
        <v>10.01</v>
      </c>
      <c r="D59" s="11" t="str">
        <f>Master!D61</f>
        <v>Functional</v>
      </c>
      <c r="E59" s="11" t="str">
        <f>Master!E61</f>
        <v>AV-DOC-02-V3.10</v>
      </c>
      <c r="F59" s="11" t="str">
        <f>Master!F61</f>
        <v>2.6.4 Encoder Settings</v>
      </c>
      <c r="G59" s="11" t="str">
        <f>Master!G61</f>
        <v>Confirm Multicast Stream, Network setup and Stream settings are as per RMIT supplied values</v>
      </c>
      <c r="H59" s="11">
        <f>Master!H61</f>
        <v>1</v>
      </c>
      <c r="I59" s="11" t="s">
        <v>5</v>
      </c>
      <c r="J59" s="11" t="str">
        <f>IF(Master!$O$4="Y",Master!J61,"NA")</f>
        <v>NA</v>
      </c>
      <c r="K59" s="11"/>
      <c r="L59" s="103"/>
      <c r="M59" s="103"/>
      <c r="N59" s="11">
        <f>Master!R61</f>
        <v>0</v>
      </c>
    </row>
    <row r="60" spans="1:14" ht="55.5" hidden="1" customHeight="1" x14ac:dyDescent="0.25">
      <c r="A60" s="11">
        <f>Master!A62</f>
        <v>10</v>
      </c>
      <c r="B60" s="11" t="str">
        <f>Master!B62</f>
        <v>AVoIP Encoder</v>
      </c>
      <c r="C60" s="11">
        <f>Master!C62</f>
        <v>10.02</v>
      </c>
      <c r="D60" s="11" t="str">
        <f>Master!D62</f>
        <v>Functional</v>
      </c>
      <c r="E60" s="11" t="str">
        <f>Master!E62</f>
        <v>AV-DOC-01-V4.0</v>
      </c>
      <c r="F60" s="11" t="str">
        <f>Master!F62</f>
        <v>4.4 Firmware</v>
      </c>
      <c r="G60" s="11" t="str">
        <f>Master!G62</f>
        <v>Check firmware is the latest authorised version - as per RMIT standards or RFQ</v>
      </c>
      <c r="H60" s="11">
        <f>Master!H62</f>
        <v>1</v>
      </c>
      <c r="I60" s="11" t="s">
        <v>5</v>
      </c>
      <c r="J60" s="11" t="str">
        <f>IF(Master!$O$4="Y",Master!J62,"NA")</f>
        <v>NA</v>
      </c>
      <c r="K60" s="11"/>
      <c r="L60" s="103"/>
      <c r="M60" s="103"/>
      <c r="N60" s="11">
        <f>Master!R62</f>
        <v>0</v>
      </c>
    </row>
    <row r="61" spans="1:14" ht="55.5" hidden="1" customHeight="1" x14ac:dyDescent="0.25">
      <c r="A61" s="11">
        <f>Master!A63</f>
        <v>10</v>
      </c>
      <c r="B61" s="11" t="str">
        <f>Master!B63</f>
        <v>AVoIP Encoder</v>
      </c>
      <c r="C61" s="11">
        <f>Master!C63</f>
        <v>10.029999999999999</v>
      </c>
      <c r="D61" s="11" t="str">
        <f>Master!D63</f>
        <v>Functional</v>
      </c>
      <c r="E61" s="11" t="str">
        <f>Master!E63</f>
        <v>AV-DOC-02-V3.10</v>
      </c>
      <c r="F61" s="11" t="str">
        <f>Master!F63</f>
        <v>2.6.4 Encoder Settings (item 2)</v>
      </c>
      <c r="G61" s="11" t="str">
        <f>Master!G63</f>
        <v>Ensure the Scaler has been enabled</v>
      </c>
      <c r="H61" s="11">
        <f>Master!H63</f>
        <v>1</v>
      </c>
      <c r="I61" s="11" t="s">
        <v>5</v>
      </c>
      <c r="J61" s="11" t="str">
        <f>IF(Master!$O$4="Y",Master!J63,"NA")</f>
        <v>NA</v>
      </c>
      <c r="K61" s="11"/>
      <c r="L61" s="103"/>
      <c r="M61" s="103"/>
      <c r="N61" s="11">
        <f>Master!R63</f>
        <v>0</v>
      </c>
    </row>
    <row r="62" spans="1:14" ht="55.5" hidden="1" customHeight="1" x14ac:dyDescent="0.25">
      <c r="A62" s="11">
        <f>Master!A64</f>
        <v>10</v>
      </c>
      <c r="B62" s="11" t="str">
        <f>Master!B64</f>
        <v>AVoIP Encoder</v>
      </c>
      <c r="C62" s="11">
        <f>Master!C64</f>
        <v>10.039999999999999</v>
      </c>
      <c r="D62" s="11" t="str">
        <f>Master!D64</f>
        <v>Functional</v>
      </c>
      <c r="E62" s="11" t="str">
        <f>Master!E64</f>
        <v>AV-DOC-02-V3.10</v>
      </c>
      <c r="F62" s="11" t="str">
        <f>Master!F64</f>
        <v>2.6.4 Encoder Settings (item 3)</v>
      </c>
      <c r="G62" s="11" t="str">
        <f>Master!G64</f>
        <v>Ensure the Output Mode resolution has been set to 1080p</v>
      </c>
      <c r="H62" s="11">
        <f>Master!H64</f>
        <v>1</v>
      </c>
      <c r="I62" s="11" t="s">
        <v>5</v>
      </c>
      <c r="J62" s="11" t="str">
        <f>IF(Master!$O$4="Y",Master!J64,"NA")</f>
        <v>NA</v>
      </c>
      <c r="K62" s="11"/>
      <c r="L62" s="103"/>
      <c r="M62" s="103"/>
      <c r="N62" s="11">
        <f>Master!R64</f>
        <v>0</v>
      </c>
    </row>
    <row r="63" spans="1:14" ht="55.5" hidden="1" customHeight="1" x14ac:dyDescent="0.25">
      <c r="A63" s="11">
        <f>Master!A65</f>
        <v>10</v>
      </c>
      <c r="B63" s="11" t="str">
        <f>Master!B65</f>
        <v>AVoIP Encoder</v>
      </c>
      <c r="C63" s="11">
        <f>Master!C65</f>
        <v>10.049999999999999</v>
      </c>
      <c r="D63" s="11" t="str">
        <f>Master!D65</f>
        <v>Functional</v>
      </c>
      <c r="E63" s="11" t="str">
        <f>Master!E65</f>
        <v>-</v>
      </c>
      <c r="F63" s="11" t="str">
        <f>Master!F65</f>
        <v>-</v>
      </c>
      <c r="G63" s="11" t="str">
        <f>Master!G65</f>
        <v>Ensure the Allow CPC box at the bottom right hand corner of the encoder window has been selected</v>
      </c>
      <c r="H63" s="11">
        <f>Master!H65</f>
        <v>1</v>
      </c>
      <c r="I63" s="11" t="s">
        <v>5</v>
      </c>
      <c r="J63" s="11" t="str">
        <f>IF(Master!$O$4="Y",Master!J65,"NA")</f>
        <v>NA</v>
      </c>
      <c r="K63" s="11"/>
      <c r="L63" s="103"/>
      <c r="M63" s="103"/>
      <c r="N63" s="11">
        <f>Master!R65</f>
        <v>0</v>
      </c>
    </row>
    <row r="64" spans="1:14" ht="55.5" hidden="1" customHeight="1" x14ac:dyDescent="0.25">
      <c r="A64" s="11">
        <f>Master!A66</f>
        <v>10</v>
      </c>
      <c r="B64" s="11" t="str">
        <f>Master!B66</f>
        <v>AVoIP Encoder</v>
      </c>
      <c r="C64" s="11">
        <f>Master!C66</f>
        <v>10.059999999999999</v>
      </c>
      <c r="D64" s="11" t="str">
        <f>Master!D66</f>
        <v>Functional</v>
      </c>
      <c r="E64" s="11" t="str">
        <f>Master!E66</f>
        <v>AV-DOC-02-V3.10</v>
      </c>
      <c r="F64" s="11" t="str">
        <f>Master!F66</f>
        <v>2.6.4 Encoder Settings (item 8)</v>
      </c>
      <c r="G64" s="11" t="str">
        <f>Master!G66</f>
        <v>Check the I-Frame Frequency is set to 20</v>
      </c>
      <c r="H64" s="11">
        <f>Master!H66</f>
        <v>1</v>
      </c>
      <c r="I64" s="11" t="s">
        <v>5</v>
      </c>
      <c r="J64" s="11" t="str">
        <f>IF(Master!$O$4="Y",Master!J66,"NA")</f>
        <v>NA</v>
      </c>
      <c r="K64" s="11"/>
      <c r="L64" s="103"/>
      <c r="M64" s="103"/>
      <c r="N64" s="11">
        <f>Master!R66</f>
        <v>0</v>
      </c>
    </row>
    <row r="65" spans="1:14" ht="55.5" hidden="1" customHeight="1" x14ac:dyDescent="0.25">
      <c r="A65" s="11">
        <f>Master!A67</f>
        <v>10</v>
      </c>
      <c r="B65" s="11" t="str">
        <f>Master!B67</f>
        <v>AVoIP Encoder</v>
      </c>
      <c r="C65" s="11">
        <f>Master!C67</f>
        <v>10.069999999999999</v>
      </c>
      <c r="D65" s="11" t="str">
        <f>Master!D67</f>
        <v>Functional</v>
      </c>
      <c r="E65" s="11" t="str">
        <f>Master!E67</f>
        <v>AV-DOC-02-V3.10</v>
      </c>
      <c r="F65" s="11" t="str">
        <f>Master!F67</f>
        <v>2.6.4 Encoder Settings (item 22)</v>
      </c>
      <c r="G65" s="11" t="str">
        <f>Master!G67</f>
        <v>Ensure the password has been changed from Password to the current RMIT AV Security Code</v>
      </c>
      <c r="H65" s="11">
        <f>Master!H67</f>
        <v>1</v>
      </c>
      <c r="I65" s="11" t="s">
        <v>5</v>
      </c>
      <c r="J65" s="11" t="str">
        <f>IF(Master!$O$4="Y",Master!J67,"NA")</f>
        <v>NA</v>
      </c>
      <c r="K65" s="11"/>
      <c r="L65" s="103"/>
      <c r="M65" s="103"/>
      <c r="N65" s="11">
        <f>Master!R67</f>
        <v>0</v>
      </c>
    </row>
    <row r="66" spans="1:14" ht="55.5" hidden="1" customHeight="1" x14ac:dyDescent="0.25">
      <c r="A66" s="11">
        <f>Master!A68</f>
        <v>10</v>
      </c>
      <c r="B66" s="11" t="str">
        <f>Master!B68</f>
        <v>AVoIP Decoder</v>
      </c>
      <c r="C66" s="11">
        <f>Master!C68</f>
        <v>10.01</v>
      </c>
      <c r="D66" s="11" t="str">
        <f>Master!D68</f>
        <v>Functional</v>
      </c>
      <c r="E66" s="11" t="str">
        <f>Master!E68</f>
        <v>AV-DOC-02-V3.10</v>
      </c>
      <c r="F66" s="11" t="str">
        <f>Master!F68</f>
        <v>2.6.5</v>
      </c>
      <c r="G66" s="11" t="str">
        <f>Master!G68</f>
        <v>Confirm Video and Audio Stream, and Network setup are as per RMIT supplied values</v>
      </c>
      <c r="H66" s="11">
        <f>Master!H68</f>
        <v>1</v>
      </c>
      <c r="I66" s="11" t="s">
        <v>5</v>
      </c>
      <c r="J66" s="11" t="str">
        <f>IF(Master!$O$4="Y",Master!J68,"NA")</f>
        <v>NA</v>
      </c>
      <c r="K66" s="11"/>
      <c r="L66" s="103"/>
      <c r="M66" s="103"/>
      <c r="N66" s="11">
        <f>Master!R68</f>
        <v>0</v>
      </c>
    </row>
    <row r="67" spans="1:14" ht="55.5" hidden="1" customHeight="1" x14ac:dyDescent="0.25">
      <c r="A67" s="11">
        <f>Master!A69</f>
        <v>10</v>
      </c>
      <c r="B67" s="11" t="str">
        <f>Master!B69</f>
        <v>AVoIP Decoder</v>
      </c>
      <c r="C67" s="11">
        <f>Master!C69</f>
        <v>10.02</v>
      </c>
      <c r="D67" s="11" t="str">
        <f>Master!D69</f>
        <v>Functional</v>
      </c>
      <c r="E67" s="11" t="str">
        <f>Master!E69</f>
        <v>AV-DOC-01-V3.10</v>
      </c>
      <c r="F67" s="11" t="str">
        <f>Master!F69</f>
        <v>4.4 Firmware</v>
      </c>
      <c r="G67" s="11" t="str">
        <f>Master!G69</f>
        <v>Check firmware is the latest authorised version - as per RMIT standards or RFQ</v>
      </c>
      <c r="H67" s="11">
        <f>Master!H69</f>
        <v>1</v>
      </c>
      <c r="I67" s="11" t="s">
        <v>5</v>
      </c>
      <c r="J67" s="11" t="str">
        <f>IF(Master!$O$4="Y",Master!J69,"NA")</f>
        <v>NA</v>
      </c>
      <c r="K67" s="11"/>
      <c r="L67" s="103"/>
      <c r="M67" s="103"/>
      <c r="N67" s="11">
        <f>Master!R69</f>
        <v>0</v>
      </c>
    </row>
    <row r="68" spans="1:14" ht="55.5" hidden="1" customHeight="1" x14ac:dyDescent="0.25">
      <c r="A68" s="11">
        <f>Master!A70</f>
        <v>10</v>
      </c>
      <c r="B68" s="11" t="str">
        <f>Master!B70</f>
        <v>AVoIP Decoder</v>
      </c>
      <c r="C68" s="11">
        <f>Master!C70</f>
        <v>10.029999999999999</v>
      </c>
      <c r="D68" s="11" t="str">
        <f>Master!D70</f>
        <v>Functional</v>
      </c>
      <c r="E68" s="11" t="str">
        <f>Master!E70</f>
        <v>AV-DOC-02-V3.10</v>
      </c>
      <c r="F68" s="11" t="str">
        <f>Master!F70</f>
        <v>2.6.5 Decoder Settings (item 3)</v>
      </c>
      <c r="G68" s="11" t="str">
        <f>Master!G70</f>
        <v>Ensure Scaler is On</v>
      </c>
      <c r="H68" s="11">
        <f>Master!H70</f>
        <v>1</v>
      </c>
      <c r="I68" s="11" t="s">
        <v>5</v>
      </c>
      <c r="J68" s="11" t="str">
        <f>IF(Master!$O$4="Y",Master!J70,"NA")</f>
        <v>NA</v>
      </c>
      <c r="K68" s="11"/>
      <c r="L68" s="103"/>
      <c r="M68" s="103"/>
      <c r="N68" s="11">
        <f>Master!R70</f>
        <v>0</v>
      </c>
    </row>
    <row r="69" spans="1:14" ht="55.5" hidden="1" customHeight="1" x14ac:dyDescent="0.25">
      <c r="A69" s="11">
        <f>Master!A71</f>
        <v>10</v>
      </c>
      <c r="B69" s="11" t="str">
        <f>Master!B71</f>
        <v>AVoIP Decoder</v>
      </c>
      <c r="C69" s="11">
        <f>Master!C71</f>
        <v>10.039999999999999</v>
      </c>
      <c r="D69" s="11" t="str">
        <f>Master!D71</f>
        <v>Functional</v>
      </c>
      <c r="E69" s="11" t="str">
        <f>Master!E71</f>
        <v>AV-DOC-02-V3.10</v>
      </c>
      <c r="F69" s="11" t="str">
        <f>Master!F71</f>
        <v>2.6.5 Decoder Settings (item 4)</v>
      </c>
      <c r="G69" s="11" t="str">
        <f>Master!G71</f>
        <v>Ensure the Output Mode resolution has been set to 1080p</v>
      </c>
      <c r="H69" s="11">
        <f>Master!H71</f>
        <v>1</v>
      </c>
      <c r="I69" s="11" t="s">
        <v>5</v>
      </c>
      <c r="J69" s="11" t="str">
        <f>IF(Master!$O$4="Y",Master!J71,"NA")</f>
        <v>NA</v>
      </c>
      <c r="K69" s="11"/>
      <c r="L69" s="103"/>
      <c r="M69" s="103"/>
      <c r="N69" s="11">
        <f>Master!R71</f>
        <v>0</v>
      </c>
    </row>
    <row r="70" spans="1:14" ht="55.5" hidden="1" customHeight="1" x14ac:dyDescent="0.25">
      <c r="A70" s="11">
        <f>Master!A72</f>
        <v>10</v>
      </c>
      <c r="B70" s="11" t="str">
        <f>Master!B72</f>
        <v>AVoIP Decoder</v>
      </c>
      <c r="C70" s="11">
        <f>Master!C72</f>
        <v>10.049999999999999</v>
      </c>
      <c r="D70" s="11" t="str">
        <f>Master!D72</f>
        <v>Functional</v>
      </c>
      <c r="E70" s="11" t="str">
        <f>Master!E72</f>
        <v>AV-DOC-02-V3.10</v>
      </c>
      <c r="F70" s="11" t="str">
        <f>Master!F72</f>
        <v>2.6.5 Decoder Settings (item 19)</v>
      </c>
      <c r="G70" s="11" t="str">
        <f>Master!G72</f>
        <v>Ensure the password has been changed from Password to 1988</v>
      </c>
      <c r="H70" s="11">
        <f>Master!H72</f>
        <v>1</v>
      </c>
      <c r="I70" s="11" t="s">
        <v>5</v>
      </c>
      <c r="J70" s="11" t="str">
        <f>IF(Master!$O$4="Y",Master!J72,"NA")</f>
        <v>NA</v>
      </c>
      <c r="K70" s="11"/>
      <c r="L70" s="103"/>
      <c r="M70" s="103"/>
      <c r="N70" s="11">
        <f>Master!R72</f>
        <v>0</v>
      </c>
    </row>
    <row r="71" spans="1:14" ht="55.5" hidden="1" customHeight="1" x14ac:dyDescent="0.25">
      <c r="A71" s="11">
        <f>Master!A73</f>
        <v>10</v>
      </c>
      <c r="B71" s="11" t="str">
        <f>Master!B73</f>
        <v>AVoIP Decoder</v>
      </c>
      <c r="C71" s="11">
        <f>Master!C73</f>
        <v>10.059999999999999</v>
      </c>
      <c r="D71" s="11" t="str">
        <f>Master!D73</f>
        <v>Functional</v>
      </c>
      <c r="E71" s="11" t="str">
        <f>Master!E73</f>
        <v>AV-DOC-02-V3.10</v>
      </c>
      <c r="F71" s="11" t="str">
        <f>Master!F73</f>
        <v>2.6.5 Decoder Settings (item 23)</v>
      </c>
      <c r="G71" s="11" t="str">
        <f>Master!G73</f>
        <v>Ensure LocalPlay is set up as per Guidelines</v>
      </c>
      <c r="H71" s="11">
        <f>Master!H73</f>
        <v>1</v>
      </c>
      <c r="I71" s="11" t="s">
        <v>5</v>
      </c>
      <c r="J71" s="11" t="str">
        <f>IF(Master!$O$4="Y",Master!J73,"NA")</f>
        <v>NA</v>
      </c>
      <c r="K71" s="11"/>
      <c r="L71" s="103"/>
      <c r="M71" s="103"/>
      <c r="N71" s="11">
        <f>Master!R73</f>
        <v>0</v>
      </c>
    </row>
    <row r="72" spans="1:14" ht="55.5" hidden="1" customHeight="1" x14ac:dyDescent="0.25">
      <c r="A72" s="11">
        <f>Master!A74</f>
        <v>11</v>
      </c>
      <c r="B72" s="11" t="str">
        <f>Master!B74</f>
        <v>Crestron Switch Settings</v>
      </c>
      <c r="C72" s="11">
        <f>Master!C74</f>
        <v>11.01</v>
      </c>
      <c r="D72" s="11" t="str">
        <f>Master!D74</f>
        <v>Functional</v>
      </c>
      <c r="E72" s="11" t="str">
        <f>Master!E74</f>
        <v>AV-DOC-02-V3.10</v>
      </c>
      <c r="F72" s="11">
        <f>Master!F74</f>
        <v>2.9</v>
      </c>
      <c r="G72" s="11" t="str">
        <f>Master!G74</f>
        <v>Ensure the Host name has been set as per the room and device designation</v>
      </c>
      <c r="H72" s="11">
        <f>Master!H74</f>
        <v>2</v>
      </c>
      <c r="I72" s="11" t="s">
        <v>5</v>
      </c>
      <c r="J72" s="11" t="str">
        <f>IF(Master!$O$4="Y",Master!J74,"NA")</f>
        <v>NA</v>
      </c>
      <c r="K72" s="11"/>
      <c r="L72" s="103"/>
      <c r="M72" s="103"/>
      <c r="N72" s="11">
        <f>Master!R74</f>
        <v>0</v>
      </c>
    </row>
    <row r="73" spans="1:14" ht="55.5" hidden="1" customHeight="1" x14ac:dyDescent="0.25">
      <c r="A73" s="11">
        <f>Master!A75</f>
        <v>11</v>
      </c>
      <c r="B73" s="11" t="str">
        <f>Master!B75</f>
        <v>Crestron Switch Settings</v>
      </c>
      <c r="C73" s="11">
        <f>Master!C75</f>
        <v>11.02</v>
      </c>
      <c r="D73" s="11" t="str">
        <f>Master!D75</f>
        <v>Functional</v>
      </c>
      <c r="E73" s="11" t="str">
        <f>Master!E75</f>
        <v>AV-DOC-02-V3.10</v>
      </c>
      <c r="F73" s="11">
        <f>Master!F75</f>
        <v>2.9</v>
      </c>
      <c r="G73" s="11" t="str">
        <f>Master!G75</f>
        <v xml:space="preserve">Ensure the Password has been changed from admin to 1988 set to current AV Security code </v>
      </c>
      <c r="H73" s="11">
        <f>Master!H75</f>
        <v>2</v>
      </c>
      <c r="I73" s="11" t="s">
        <v>5</v>
      </c>
      <c r="J73" s="11" t="str">
        <f>IF(Master!$O$4="Y",Master!J75,"NA")</f>
        <v>NA</v>
      </c>
      <c r="K73" s="11"/>
      <c r="L73" s="103"/>
      <c r="M73" s="103"/>
      <c r="N73" s="11">
        <f>Master!R75</f>
        <v>0</v>
      </c>
    </row>
    <row r="74" spans="1:14" ht="55.5" hidden="1" customHeight="1" x14ac:dyDescent="0.25">
      <c r="A74" s="11">
        <f>Master!A76</f>
        <v>11</v>
      </c>
      <c r="B74" s="11" t="str">
        <f>Master!B76</f>
        <v>Crestron Switch Settings</v>
      </c>
      <c r="C74" s="11">
        <f>Master!C76</f>
        <v>11.03</v>
      </c>
      <c r="D74" s="11" t="str">
        <f>Master!D76</f>
        <v>Functional</v>
      </c>
      <c r="E74" s="11" t="str">
        <f>Master!E76</f>
        <v>AV-DOC-02-V3.10</v>
      </c>
      <c r="F74" s="11">
        <f>Master!F76</f>
        <v>2.9</v>
      </c>
      <c r="G74" s="11" t="str">
        <f>Master!G76</f>
        <v>Ensure EDIDs for all Inputs have been set as per the Deployment Guide</v>
      </c>
      <c r="H74" s="11">
        <f>Master!H76</f>
        <v>1</v>
      </c>
      <c r="I74" s="11" t="s">
        <v>5</v>
      </c>
      <c r="J74" s="11" t="str">
        <f>IF(Master!$O$4="Y",Master!J76,"NA")</f>
        <v>NA</v>
      </c>
      <c r="K74" s="11"/>
      <c r="L74" s="103"/>
      <c r="M74" s="103"/>
      <c r="N74" s="11">
        <f>Master!R76</f>
        <v>0</v>
      </c>
    </row>
    <row r="75" spans="1:14" ht="55.5" hidden="1" customHeight="1" x14ac:dyDescent="0.25">
      <c r="A75" s="11">
        <f>Master!A77</f>
        <v>11</v>
      </c>
      <c r="B75" s="11" t="str">
        <f>Master!B77</f>
        <v>Crestron Switch Settings</v>
      </c>
      <c r="C75" s="11">
        <f>Master!C77</f>
        <v>11.04</v>
      </c>
      <c r="D75" s="11" t="str">
        <f>Master!D77</f>
        <v>Functional</v>
      </c>
      <c r="E75" s="11" t="str">
        <f>Master!E77</f>
        <v>AV-DOC-02-V3.10</v>
      </c>
      <c r="F75" s="11">
        <f>Master!F77</f>
        <v>2.9</v>
      </c>
      <c r="G75" s="11" t="str">
        <f>Master!G77</f>
        <v>Ensure all inputs have been renamed as per the Deployment Guide</v>
      </c>
      <c r="H75" s="11">
        <f>Master!H77</f>
        <v>2</v>
      </c>
      <c r="I75" s="11" t="s">
        <v>5</v>
      </c>
      <c r="J75" s="11" t="str">
        <f>IF(Master!$O$4="Y",Master!J77,"NA")</f>
        <v>NA</v>
      </c>
      <c r="K75" s="11"/>
      <c r="L75" s="103"/>
      <c r="M75" s="103"/>
      <c r="N75" s="11">
        <f>Master!R77</f>
        <v>0</v>
      </c>
    </row>
    <row r="76" spans="1:14" ht="55.5" hidden="1" customHeight="1" x14ac:dyDescent="0.25">
      <c r="A76" s="11">
        <f>Master!A78</f>
        <v>11</v>
      </c>
      <c r="B76" s="11" t="str">
        <f>Master!B78</f>
        <v>Crestron Switch Settings</v>
      </c>
      <c r="C76" s="11">
        <f>Master!C78</f>
        <v>11.049999999999999</v>
      </c>
      <c r="D76" s="11" t="str">
        <f>Master!D78</f>
        <v>Functional</v>
      </c>
      <c r="E76" s="11" t="str">
        <f>Master!E78</f>
        <v>AV-DOC-02-V3.10</v>
      </c>
      <c r="F76" s="11">
        <f>Master!F78</f>
        <v>2.9</v>
      </c>
      <c r="G76" s="11" t="str">
        <f>Master!G78</f>
        <v>Ensure the front panel buttons are disabled</v>
      </c>
      <c r="H76" s="11">
        <f>Master!H78</f>
        <v>2</v>
      </c>
      <c r="I76" s="11" t="s">
        <v>5</v>
      </c>
      <c r="J76" s="11" t="str">
        <f>IF(Master!$O$4="Y",Master!J78,"NA")</f>
        <v>NA</v>
      </c>
      <c r="K76" s="11"/>
      <c r="L76" s="103"/>
      <c r="M76" s="103"/>
      <c r="N76" s="11">
        <f>Master!R78</f>
        <v>0</v>
      </c>
    </row>
    <row r="77" spans="1:14" ht="55.5" hidden="1" customHeight="1" x14ac:dyDescent="0.25">
      <c r="A77" s="11">
        <f>Master!A79</f>
        <v>12</v>
      </c>
      <c r="B77" s="11" t="str">
        <f>Master!B79</f>
        <v>Extron Scaler settings</v>
      </c>
      <c r="C77" s="11">
        <f>Master!C79</f>
        <v>12.01</v>
      </c>
      <c r="D77" s="11" t="str">
        <f>Master!D79</f>
        <v>Functional</v>
      </c>
      <c r="E77" s="11" t="str">
        <f>Master!E79</f>
        <v>AV-DOC-02-V3.10</v>
      </c>
      <c r="F77" s="11">
        <f>Master!F79</f>
        <v>2.1</v>
      </c>
      <c r="G77" s="11" t="str">
        <f>Master!G79</f>
        <v>Ensure the Host name has been set as per the room and device designation</v>
      </c>
      <c r="H77" s="11">
        <f>Master!H79</f>
        <v>2</v>
      </c>
      <c r="I77" s="11" t="s">
        <v>5</v>
      </c>
      <c r="J77" s="11" t="str">
        <f>IF(Master!$O$4="Y",Master!J79,"NA")</f>
        <v>NA</v>
      </c>
      <c r="K77" s="11"/>
      <c r="L77" s="103"/>
      <c r="M77" s="103"/>
      <c r="N77" s="11">
        <f>Master!R79</f>
        <v>0</v>
      </c>
    </row>
    <row r="78" spans="1:14" ht="55.5" hidden="1" customHeight="1" x14ac:dyDescent="0.25">
      <c r="A78" s="11">
        <f>Master!A80</f>
        <v>12</v>
      </c>
      <c r="B78" s="11" t="str">
        <f>Master!B80</f>
        <v>Extron Scaler settings</v>
      </c>
      <c r="C78" s="11">
        <f>Master!C80</f>
        <v>12.02</v>
      </c>
      <c r="D78" s="11" t="str">
        <f>Master!D80</f>
        <v>Functional</v>
      </c>
      <c r="E78" s="11" t="str">
        <f>Master!E80</f>
        <v>AV-DOC-02-V3.10</v>
      </c>
      <c r="F78" s="11">
        <f>Master!F80</f>
        <v>2.1</v>
      </c>
      <c r="G78" s="11" t="str">
        <f>Master!G80</f>
        <v xml:space="preserve">Ensure the Password has been changed from admin to 1988 set to current AV Security code </v>
      </c>
      <c r="H78" s="11">
        <f>Master!H80</f>
        <v>2</v>
      </c>
      <c r="I78" s="11" t="s">
        <v>5</v>
      </c>
      <c r="J78" s="11" t="str">
        <f>IF(Master!$O$4="Y",Master!J80,"NA")</f>
        <v>NA</v>
      </c>
      <c r="K78" s="11"/>
      <c r="L78" s="103"/>
      <c r="M78" s="103"/>
      <c r="N78" s="11">
        <f>Master!R80</f>
        <v>0</v>
      </c>
    </row>
    <row r="79" spans="1:14" ht="55.5" hidden="1" customHeight="1" x14ac:dyDescent="0.25">
      <c r="A79" s="11">
        <f>Master!A81</f>
        <v>12</v>
      </c>
      <c r="B79" s="11" t="str">
        <f>Master!B81</f>
        <v>Extron Scaler settings</v>
      </c>
      <c r="C79" s="11">
        <f>Master!C81</f>
        <v>12.03</v>
      </c>
      <c r="D79" s="11" t="str">
        <f>Master!D81</f>
        <v>Functional</v>
      </c>
      <c r="E79" s="11" t="str">
        <f>Master!E81</f>
        <v>AV-DOC-02-V3.10</v>
      </c>
      <c r="F79" s="11">
        <f>Master!F81</f>
        <v>2.1</v>
      </c>
      <c r="G79" s="11" t="str">
        <f>Master!G81</f>
        <v>Ensure all inputs have been renamed as per the Deployment Guide</v>
      </c>
      <c r="H79" s="11">
        <f>Master!H81</f>
        <v>2</v>
      </c>
      <c r="I79" s="11" t="s">
        <v>5</v>
      </c>
      <c r="J79" s="11" t="str">
        <f>IF(Master!$O$4="Y",Master!J81,"NA")</f>
        <v>NA</v>
      </c>
      <c r="K79" s="11"/>
      <c r="L79" s="103"/>
      <c r="M79" s="103"/>
      <c r="N79" s="11">
        <f>Master!R81</f>
        <v>0</v>
      </c>
    </row>
    <row r="80" spans="1:14" ht="55.5" hidden="1" customHeight="1" x14ac:dyDescent="0.25">
      <c r="A80" s="11">
        <f>Master!A82</f>
        <v>12</v>
      </c>
      <c r="B80" s="11" t="str">
        <f>Master!B82</f>
        <v>Extron Scaler settings</v>
      </c>
      <c r="C80" s="11">
        <f>Master!C82</f>
        <v>12.04</v>
      </c>
      <c r="D80" s="11" t="str">
        <f>Master!D82</f>
        <v>Functional</v>
      </c>
      <c r="E80" s="11" t="str">
        <f>Master!E82</f>
        <v>AV-DOC-02-V3.10</v>
      </c>
      <c r="F80" s="11">
        <f>Master!F82</f>
        <v>2.1</v>
      </c>
      <c r="G80" s="11" t="str">
        <f>Master!G82</f>
        <v>Ensure EDIDs are set as per the Deplyoment Guide and Output is set to 1080p @ 60Hz</v>
      </c>
      <c r="H80" s="11">
        <f>Master!H82</f>
        <v>1</v>
      </c>
      <c r="I80" s="11" t="s">
        <v>5</v>
      </c>
      <c r="J80" s="11" t="str">
        <f>IF(Master!$O$4="Y",Master!J82,"NA")</f>
        <v>NA</v>
      </c>
      <c r="K80" s="11"/>
      <c r="L80" s="103"/>
      <c r="M80" s="103"/>
      <c r="N80" s="11">
        <f>Master!R82</f>
        <v>0</v>
      </c>
    </row>
    <row r="81" spans="1:14" ht="55.5" hidden="1" customHeight="1" x14ac:dyDescent="0.25">
      <c r="A81" s="11">
        <f>Master!A83</f>
        <v>12</v>
      </c>
      <c r="B81" s="11" t="str">
        <f>Master!B83</f>
        <v>Extron Scaler settings</v>
      </c>
      <c r="C81" s="11">
        <f>Master!C83</f>
        <v>12.049999999999999</v>
      </c>
      <c r="D81" s="11" t="str">
        <f>Master!D83</f>
        <v>Functional</v>
      </c>
      <c r="E81" s="11" t="str">
        <f>Master!E83</f>
        <v>AV-DOC-02-V3.10</v>
      </c>
      <c r="F81" s="11">
        <f>Master!F83</f>
        <v>2.1</v>
      </c>
      <c r="G81" s="11" t="str">
        <f>Master!G83</f>
        <v>Ensure the Front Panel has been locked as per the Deplyoment Guide</v>
      </c>
      <c r="H81" s="11">
        <f>Master!H83</f>
        <v>1</v>
      </c>
      <c r="I81" s="11" t="s">
        <v>5</v>
      </c>
      <c r="J81" s="11" t="str">
        <f>IF(Master!$O$4="Y",Master!J83,"NA")</f>
        <v>NA</v>
      </c>
      <c r="K81" s="11"/>
      <c r="L81" s="103"/>
      <c r="M81" s="103"/>
      <c r="N81" s="11">
        <f>Master!R83</f>
        <v>0</v>
      </c>
    </row>
    <row r="82" spans="1:14" ht="55.5" hidden="1" customHeight="1" x14ac:dyDescent="0.25">
      <c r="A82" s="11">
        <f>Master!A84</f>
        <v>12</v>
      </c>
      <c r="B82" s="11" t="str">
        <f>Master!B84</f>
        <v>Extron Scaler settings</v>
      </c>
      <c r="C82" s="11">
        <f>Master!C84</f>
        <v>12.059999999999999</v>
      </c>
      <c r="D82" s="11" t="str">
        <f>Master!D84</f>
        <v>Functional</v>
      </c>
      <c r="E82" s="11" t="str">
        <f>Master!E84</f>
        <v>AV-DOC-02-V3.10</v>
      </c>
      <c r="F82" s="11">
        <f>Master!F84</f>
        <v>2.1</v>
      </c>
      <c r="G82" s="11" t="str">
        <f>Master!G84</f>
        <v xml:space="preserve">Confirm correct screen saver/splash page has been included and displayed when no input is present </v>
      </c>
      <c r="H82" s="11">
        <f>Master!H84</f>
        <v>2</v>
      </c>
      <c r="I82" s="11" t="s">
        <v>5</v>
      </c>
      <c r="J82" s="11" t="str">
        <f>IF(Master!$O$4="Y",Master!J84,"NA")</f>
        <v>NA</v>
      </c>
      <c r="K82" s="11"/>
      <c r="L82" s="103"/>
      <c r="M82" s="103"/>
      <c r="N82" s="11">
        <f>Master!R84</f>
        <v>0</v>
      </c>
    </row>
    <row r="83" spans="1:14" ht="55.5" hidden="1" customHeight="1" x14ac:dyDescent="0.25">
      <c r="A83" s="11">
        <f>Master!A85</f>
        <v>13</v>
      </c>
      <c r="B83" s="11" t="str">
        <f>Master!B85</f>
        <v>Lecture Capture</v>
      </c>
      <c r="C83" s="11">
        <f>Master!C85</f>
        <v>13.01</v>
      </c>
      <c r="D83" s="11" t="str">
        <f>Master!D85</f>
        <v>Functional</v>
      </c>
      <c r="E83" s="11" t="str">
        <f>Master!E85</f>
        <v>-</v>
      </c>
      <c r="F83" s="11" t="str">
        <f>Master!F85</f>
        <v>-</v>
      </c>
      <c r="G83" s="11" t="str">
        <f>Master!G85</f>
        <v>Confirm visual feedback of recording status on touch panel (i.e. solid red light appears when recording and flashing red light on pause)</v>
      </c>
      <c r="H83" s="11">
        <f>Master!H85</f>
        <v>1</v>
      </c>
      <c r="I83" s="11" t="s">
        <v>5</v>
      </c>
      <c r="J83" s="11" t="str">
        <f>IF(Master!$O$4="Y",Master!J85,"NA")</f>
        <v>NA</v>
      </c>
      <c r="K83" s="11"/>
      <c r="L83" s="103"/>
      <c r="M83" s="103"/>
      <c r="N83" s="11">
        <f>Master!R85</f>
        <v>0</v>
      </c>
    </row>
    <row r="84" spans="1:14" ht="55.5" hidden="1" customHeight="1" x14ac:dyDescent="0.25">
      <c r="A84" s="11">
        <f>Master!A86</f>
        <v>13</v>
      </c>
      <c r="B84" s="11" t="str">
        <f>Master!B86</f>
        <v>Lecture Capture</v>
      </c>
      <c r="C84" s="11">
        <f>Master!C86</f>
        <v>13.02</v>
      </c>
      <c r="D84" s="11" t="str">
        <f>Master!D86</f>
        <v>Functional</v>
      </c>
      <c r="E84" s="11" t="str">
        <f>Master!E86</f>
        <v>-</v>
      </c>
      <c r="F84" s="11" t="str">
        <f>Master!F86</f>
        <v>-</v>
      </c>
      <c r="G84" s="11" t="str">
        <f>Master!G86</f>
        <v>Confirm content and camera sources are patched to the correct input on the Capture device (camera content appears on left hand side and projected content appears on right hand side display of capture monitor tool)</v>
      </c>
      <c r="H84" s="11">
        <f>Master!H86</f>
        <v>1</v>
      </c>
      <c r="I84" s="11" t="s">
        <v>5</v>
      </c>
      <c r="J84" s="11" t="str">
        <f>IF(Master!$O$4="Y",Master!J86,"NA")</f>
        <v>NA</v>
      </c>
      <c r="K84" s="11"/>
      <c r="L84" s="103"/>
      <c r="M84" s="103"/>
      <c r="N84" s="11">
        <f>Master!R86</f>
        <v>0</v>
      </c>
    </row>
    <row r="85" spans="1:14" ht="55.5" hidden="1" customHeight="1" x14ac:dyDescent="0.25">
      <c r="A85" s="11">
        <f>Master!A87</f>
        <v>13</v>
      </c>
      <c r="B85" s="11" t="str">
        <f>Master!B87</f>
        <v>Lecture Capture</v>
      </c>
      <c r="C85" s="11">
        <f>Master!C87</f>
        <v>13.03</v>
      </c>
      <c r="D85" s="11" t="str">
        <f>Master!D87</f>
        <v>Functional</v>
      </c>
      <c r="E85" s="11" t="str">
        <f>Master!E87</f>
        <v>-</v>
      </c>
      <c r="F85" s="11" t="str">
        <f>Master!F87</f>
        <v>-</v>
      </c>
      <c r="G85" s="11" t="str">
        <f>Master!G87</f>
        <v>Ensure microphone audio and source audio is muted via the touch panel control during recordings</v>
      </c>
      <c r="H85" s="11">
        <f>Master!H87</f>
        <v>1</v>
      </c>
      <c r="I85" s="11" t="s">
        <v>5</v>
      </c>
      <c r="J85" s="11" t="str">
        <f>IF(Master!$O$4="Y",Master!J87,"NA")</f>
        <v>NA</v>
      </c>
      <c r="K85" s="11"/>
      <c r="L85" s="103"/>
      <c r="M85" s="103"/>
      <c r="N85" s="11">
        <f>Master!R87</f>
        <v>0</v>
      </c>
    </row>
    <row r="86" spans="1:14" ht="55.5" hidden="1" customHeight="1" x14ac:dyDescent="0.25">
      <c r="A86" s="11">
        <f>Master!A88</f>
        <v>13</v>
      </c>
      <c r="B86" s="11" t="str">
        <f>Master!B88</f>
        <v>Lecture Capture</v>
      </c>
      <c r="C86" s="11">
        <f>Master!C88</f>
        <v>13.04</v>
      </c>
      <c r="D86" s="11" t="str">
        <f>Master!D88</f>
        <v>Functional</v>
      </c>
      <c r="E86" s="11" t="str">
        <f>Master!E88</f>
        <v>-</v>
      </c>
      <c r="F86" s="11" t="str">
        <f>Master!F88</f>
        <v>-</v>
      </c>
      <c r="G86" s="11" t="str">
        <f>Master!G88</f>
        <v>Ensure Lecture Capture records from all input sources and the image is clear on playback</v>
      </c>
      <c r="H86" s="11">
        <f>Master!H88</f>
        <v>1</v>
      </c>
      <c r="I86" s="11" t="s">
        <v>5</v>
      </c>
      <c r="J86" s="11" t="str">
        <f>IF(Master!$O$4="Y",Master!J88,"NA")</f>
        <v>NA</v>
      </c>
      <c r="K86" s="11"/>
      <c r="L86" s="103"/>
      <c r="M86" s="103"/>
      <c r="N86" s="11">
        <f>Master!R88</f>
        <v>0</v>
      </c>
    </row>
    <row r="87" spans="1:14" ht="55.5" hidden="1" customHeight="1" x14ac:dyDescent="0.25">
      <c r="A87" s="11">
        <f>Master!A89</f>
        <v>14</v>
      </c>
      <c r="B87" s="11" t="str">
        <f>Master!B89</f>
        <v>Room PC</v>
      </c>
      <c r="C87" s="11">
        <f>Master!C89</f>
        <v>14.01</v>
      </c>
      <c r="D87" s="11">
        <f>Master!D89</f>
        <v>0</v>
      </c>
      <c r="E87" s="11" t="str">
        <f>Master!E89</f>
        <v>-</v>
      </c>
      <c r="F87" s="11" t="str">
        <f>Master!F89</f>
        <v>-</v>
      </c>
      <c r="G87" s="11" t="str">
        <f>Master!G89</f>
        <v>Confirm Correct PC Build as been applied ie teaching MOE, staff MOE, MoCoW image</v>
      </c>
      <c r="H87" s="11">
        <f>Master!H89</f>
        <v>2</v>
      </c>
      <c r="I87" s="11" t="s">
        <v>5</v>
      </c>
      <c r="J87" s="11" t="str">
        <f>IF(Master!$O$4="Y",Master!J89,"NA")</f>
        <v>NA</v>
      </c>
      <c r="K87" s="11"/>
      <c r="L87" s="103"/>
      <c r="M87" s="103"/>
      <c r="N87" s="11">
        <f>Master!R89</f>
        <v>0</v>
      </c>
    </row>
    <row r="88" spans="1:14" ht="55.5" hidden="1" customHeight="1" x14ac:dyDescent="0.25">
      <c r="A88" s="11">
        <f>Master!A90</f>
        <v>14</v>
      </c>
      <c r="B88" s="11" t="str">
        <f>Master!B90</f>
        <v>Room PC</v>
      </c>
      <c r="C88" s="11">
        <f>Master!C90</f>
        <v>14.02</v>
      </c>
      <c r="D88" s="11" t="str">
        <f>Master!D90</f>
        <v>Functional</v>
      </c>
      <c r="E88" s="11" t="str">
        <f>Master!E90</f>
        <v>-</v>
      </c>
      <c r="F88" s="11" t="str">
        <f>Master!F90</f>
        <v>-</v>
      </c>
      <c r="G88" s="11" t="str">
        <f>Master!G90</f>
        <v xml:space="preserve">Ensure ability to log on to the resident PC and full network access </v>
      </c>
      <c r="H88" s="11">
        <f>Master!H90</f>
        <v>1</v>
      </c>
      <c r="I88" s="11" t="s">
        <v>5</v>
      </c>
      <c r="J88" s="11" t="str">
        <f>IF(Master!$O$4="Y",Master!J90,"NA")</f>
        <v>NA</v>
      </c>
      <c r="K88" s="11"/>
      <c r="L88" s="103"/>
      <c r="M88" s="103"/>
      <c r="N88" s="11">
        <f>Master!R90</f>
        <v>0</v>
      </c>
    </row>
    <row r="89" spans="1:14" ht="55.5" hidden="1" customHeight="1" x14ac:dyDescent="0.25">
      <c r="A89" s="11">
        <f>Master!A91</f>
        <v>14</v>
      </c>
      <c r="B89" s="11" t="str">
        <f>Master!B91</f>
        <v>Room PC</v>
      </c>
      <c r="C89" s="11">
        <f>Master!C91</f>
        <v>14.03</v>
      </c>
      <c r="D89" s="11" t="str">
        <f>Master!D91</f>
        <v>Functional</v>
      </c>
      <c r="E89" s="11" t="str">
        <f>Master!E91</f>
        <v>-</v>
      </c>
      <c r="F89" s="11" t="str">
        <f>Master!F91</f>
        <v>-</v>
      </c>
      <c r="G89" s="11" t="str">
        <f>Master!G91</f>
        <v>Audio Quality  - Ensure the default level is audible from all speakers, free from noise, no hum or distortion and meets the requirements as specified in RMIT AV Standards and ANSI/INFOCOMM 1M-2009</v>
      </c>
      <c r="H89" s="11">
        <f>Master!H91</f>
        <v>1</v>
      </c>
      <c r="I89" s="11" t="s">
        <v>5</v>
      </c>
      <c r="J89" s="11" t="str">
        <f>IF(Master!$O$4="Y",Master!J91,"NA")</f>
        <v>NA</v>
      </c>
      <c r="K89" s="11"/>
      <c r="L89" s="103"/>
      <c r="M89" s="103"/>
      <c r="N89" s="11">
        <f>Master!R91</f>
        <v>0</v>
      </c>
    </row>
    <row r="90" spans="1:14" ht="55.5" hidden="1" customHeight="1" x14ac:dyDescent="0.25">
      <c r="A90" s="11">
        <f>Master!A92</f>
        <v>14</v>
      </c>
      <c r="B90" s="11" t="str">
        <f>Master!B92</f>
        <v>Room PC</v>
      </c>
      <c r="C90" s="11">
        <f>Master!C92</f>
        <v>14.04</v>
      </c>
      <c r="D90" s="11" t="str">
        <f>Master!D92</f>
        <v>Functional</v>
      </c>
      <c r="E90" s="11" t="str">
        <f>Master!E92</f>
        <v>AV-DOC-01-V4.0</v>
      </c>
      <c r="F90" s="11" t="str">
        <f>Master!F92</f>
        <v>3.16.7 Perceived Image Quality</v>
      </c>
      <c r="G90" s="11" t="str">
        <f>Master!G92</f>
        <v>HDMI Quality – Ensure the image is free from interference, distortion, noise, digital artefacts, brightness and contrast is optimised to room &amp; content</v>
      </c>
      <c r="H90" s="11">
        <f>Master!H92</f>
        <v>1</v>
      </c>
      <c r="I90" s="11" t="s">
        <v>5</v>
      </c>
      <c r="J90" s="11" t="str">
        <f>IF(Master!$O$4="Y",Master!J92,"NA")</f>
        <v>NA</v>
      </c>
      <c r="K90" s="11"/>
      <c r="L90" s="103"/>
      <c r="M90" s="103"/>
      <c r="N90" s="11">
        <f>Master!R92</f>
        <v>0</v>
      </c>
    </row>
    <row r="91" spans="1:14" ht="55.5" hidden="1" customHeight="1" x14ac:dyDescent="0.25">
      <c r="A91" s="11">
        <f>Master!A94</f>
        <v>15</v>
      </c>
      <c r="B91" s="11" t="str">
        <f>Master!B94</f>
        <v>Supplementary Display's</v>
      </c>
      <c r="C91" s="11">
        <f>Master!C94</f>
        <v>15.01</v>
      </c>
      <c r="D91" s="11" t="str">
        <f>Master!D94</f>
        <v>Functional</v>
      </c>
      <c r="E91" s="11" t="str">
        <f>Master!E94</f>
        <v>-</v>
      </c>
      <c r="F91" s="11" t="str">
        <f>Master!F94</f>
        <v>-</v>
      </c>
      <c r="G91" s="11" t="str">
        <f>Master!G94</f>
        <v>Confirm video content from all input sources is displayed on each monitor in line with the main LCD or Projector</v>
      </c>
      <c r="H91" s="11">
        <f>Master!H94</f>
        <v>1</v>
      </c>
      <c r="I91" s="11" t="s">
        <v>5</v>
      </c>
      <c r="J91" s="11" t="str">
        <f>IF(Master!$O$4="Y",Master!J94,"NA")</f>
        <v>NA</v>
      </c>
      <c r="K91" s="11"/>
      <c r="L91" s="103"/>
      <c r="M91" s="103"/>
      <c r="N91" s="11">
        <f>Master!R94</f>
        <v>0</v>
      </c>
    </row>
    <row r="92" spans="1:14" ht="55.5" hidden="1" customHeight="1" x14ac:dyDescent="0.25">
      <c r="A92" s="11">
        <f>Master!A95</f>
        <v>15</v>
      </c>
      <c r="B92" s="11" t="str">
        <f>Master!B95</f>
        <v>Supplementary Display's - Collaborative</v>
      </c>
      <c r="C92" s="11">
        <f>Master!C95</f>
        <v>15.02</v>
      </c>
      <c r="D92" s="11" t="str">
        <f>Master!D95</f>
        <v>Functional</v>
      </c>
      <c r="E92" s="11" t="str">
        <f>Master!E95</f>
        <v>-</v>
      </c>
      <c r="F92" s="11" t="str">
        <f>Master!F95</f>
        <v>-</v>
      </c>
      <c r="G92" s="11" t="str">
        <f>Master!G95</f>
        <v>Audio can be heard through each monitor and is in sync with all monitors</v>
      </c>
      <c r="H92" s="11">
        <f>Master!H95</f>
        <v>1</v>
      </c>
      <c r="I92" s="11" t="s">
        <v>5</v>
      </c>
      <c r="J92" s="11" t="str">
        <f>IF(Master!$O$4="Y",Master!J95,"NA")</f>
        <v>NA</v>
      </c>
      <c r="K92" s="11"/>
      <c r="L92" s="103"/>
      <c r="M92" s="103"/>
      <c r="N92" s="11">
        <f>Master!R95</f>
        <v>0</v>
      </c>
    </row>
    <row r="93" spans="1:14" ht="55.5" hidden="1" customHeight="1" x14ac:dyDescent="0.25">
      <c r="A93" s="11">
        <f>Master!A96</f>
        <v>15</v>
      </c>
      <c r="B93" s="11" t="str">
        <f>Master!B96</f>
        <v>Supplementary Display's - General</v>
      </c>
      <c r="C93" s="11">
        <f>Master!C96</f>
        <v>15.03</v>
      </c>
      <c r="D93" s="11" t="str">
        <f>Master!D96</f>
        <v>Functional</v>
      </c>
      <c r="E93" s="11" t="str">
        <f>Master!E96</f>
        <v>-</v>
      </c>
      <c r="F93" s="11" t="str">
        <f>Master!F96</f>
        <v>-</v>
      </c>
      <c r="G93" s="11" t="str">
        <f>Master!G96</f>
        <v>Confirm Audio has been disabled (if supplementary display)</v>
      </c>
      <c r="H93" s="11">
        <f>Master!H96</f>
        <v>1</v>
      </c>
      <c r="I93" s="11" t="s">
        <v>5</v>
      </c>
      <c r="J93" s="11" t="str">
        <f>IF(Master!$O$4="Y",Master!J96,"NA")</f>
        <v>NA</v>
      </c>
      <c r="K93" s="11"/>
      <c r="L93" s="103"/>
      <c r="M93" s="103"/>
      <c r="N93" s="11">
        <f>Master!R96</f>
        <v>0</v>
      </c>
    </row>
    <row r="94" spans="1:14" ht="55.5" hidden="1" customHeight="1" x14ac:dyDescent="0.25">
      <c r="A94" s="11">
        <f>Master!A97</f>
        <v>15</v>
      </c>
      <c r="B94" s="11" t="str">
        <f>Master!B97</f>
        <v>Supplementary Display's</v>
      </c>
      <c r="C94" s="11">
        <f>Master!C97</f>
        <v>15.04</v>
      </c>
      <c r="D94" s="11" t="str">
        <f>Master!D97</f>
        <v>Functional</v>
      </c>
      <c r="E94" s="11" t="str">
        <f>Master!E97</f>
        <v>AV-DOC-01-V4.0</v>
      </c>
      <c r="F94" s="11" t="str">
        <f>Master!F97</f>
        <v>3.16.5.3 Settings (LCD)</v>
      </c>
      <c r="G94" s="11" t="str">
        <f>Master!G97</f>
        <v>Ensure the on-screen display (OSD) messages are switched off (e.g. source display messages)</v>
      </c>
      <c r="H94" s="11">
        <f>Master!H97</f>
        <v>1</v>
      </c>
      <c r="I94" s="11" t="s">
        <v>5</v>
      </c>
      <c r="J94" s="11" t="str">
        <f>IF(Master!$O$4="Y",Master!J97,"NA")</f>
        <v>NA</v>
      </c>
      <c r="K94" s="11"/>
      <c r="L94" s="103"/>
      <c r="M94" s="103"/>
      <c r="N94" s="11">
        <f>Master!R97</f>
        <v>0</v>
      </c>
    </row>
    <row r="95" spans="1:14" ht="55.5" hidden="1" customHeight="1" x14ac:dyDescent="0.25">
      <c r="A95" s="11">
        <f>Master!A98</f>
        <v>15</v>
      </c>
      <c r="B95" s="11" t="str">
        <f>Master!B98</f>
        <v>Supplementary Display's</v>
      </c>
      <c r="C95" s="11">
        <f>Master!C98</f>
        <v>15.049999999999999</v>
      </c>
      <c r="D95" s="11" t="str">
        <f>Master!D98</f>
        <v>Functional</v>
      </c>
      <c r="E95" s="11" t="str">
        <f>Master!E98</f>
        <v>AV-DOC-01-V4.0</v>
      </c>
      <c r="F95" s="11" t="str">
        <f>Master!F98</f>
        <v>3.16.5.3 Settings (LCD)</v>
      </c>
      <c r="G95" s="11" t="str">
        <f>Master!G98</f>
        <v>Fans are set to “auto” and local controls are disabled (i.e. all buttons on the panels)</v>
      </c>
      <c r="H95" s="11">
        <f>Master!H98</f>
        <v>2</v>
      </c>
      <c r="I95" s="11" t="s">
        <v>5</v>
      </c>
      <c r="J95" s="11" t="str">
        <f>IF(Master!$O$4="Y",Master!J98,"NA")</f>
        <v>NA</v>
      </c>
      <c r="K95" s="11"/>
      <c r="L95" s="103"/>
      <c r="M95" s="103"/>
      <c r="N95" s="11">
        <f>Master!R98</f>
        <v>0</v>
      </c>
    </row>
    <row r="96" spans="1:14" ht="55.5" hidden="1" customHeight="1" x14ac:dyDescent="0.25">
      <c r="A96" s="11">
        <f>Master!A99</f>
        <v>15</v>
      </c>
      <c r="B96" s="11" t="str">
        <f>Master!B99</f>
        <v>Supplementary Display's</v>
      </c>
      <c r="C96" s="11">
        <f>Master!C99</f>
        <v>15.059999999999999</v>
      </c>
      <c r="D96" s="11" t="str">
        <f>Master!D99</f>
        <v>Functional</v>
      </c>
      <c r="E96" s="11" t="str">
        <f>Master!E99</f>
        <v>AV-DOC-01-V4.0</v>
      </c>
      <c r="F96" s="11" t="str">
        <f>Master!F99</f>
        <v>3.16.5.3 Settings (LCD)</v>
      </c>
      <c r="G96" s="11" t="str">
        <f>Master!G99</f>
        <v>Physical buttons have been locked/disabled</v>
      </c>
      <c r="H96" s="11">
        <f>Master!H99</f>
        <v>1</v>
      </c>
      <c r="I96" s="11" t="s">
        <v>5</v>
      </c>
      <c r="J96" s="11" t="str">
        <f>IF(Master!$O$4="Y",Master!J99,"NA")</f>
        <v>NA</v>
      </c>
      <c r="K96" s="11"/>
      <c r="L96" s="103"/>
      <c r="M96" s="103"/>
      <c r="N96" s="11">
        <f>Master!R99</f>
        <v>0</v>
      </c>
    </row>
    <row r="97" spans="1:14" ht="55.5" hidden="1" customHeight="1" x14ac:dyDescent="0.25">
      <c r="A97" s="11">
        <f>Master!A100</f>
        <v>15</v>
      </c>
      <c r="B97" s="11" t="str">
        <f>Master!B100</f>
        <v>Supplementary Display's</v>
      </c>
      <c r="C97" s="11">
        <f>Master!C100</f>
        <v>15.069999999999999</v>
      </c>
      <c r="D97" s="11" t="str">
        <f>Master!D100</f>
        <v>Functional</v>
      </c>
      <c r="E97" s="11" t="str">
        <f>Master!E100</f>
        <v>AV-DOC-01-V4.0</v>
      </c>
      <c r="F97" s="11" t="str">
        <f>Master!F100</f>
        <v>3.16.7 Perceived Image Quality</v>
      </c>
      <c r="G97" s="11" t="str">
        <f>Master!G100</f>
        <v>Image quality on each display is free from interference, distortion, noise, digital artefacts, brightness and contrast is optimised to room &amp; content</v>
      </c>
      <c r="H97" s="11">
        <f>Master!H100</f>
        <v>1</v>
      </c>
      <c r="I97" s="11" t="s">
        <v>5</v>
      </c>
      <c r="J97" s="11" t="str">
        <f>IF(Master!$O$4="Y",Master!J100,"NA")</f>
        <v>NA</v>
      </c>
      <c r="K97" s="11"/>
      <c r="L97" s="103"/>
      <c r="M97" s="103"/>
      <c r="N97" s="11">
        <f>Master!R100</f>
        <v>0</v>
      </c>
    </row>
    <row r="98" spans="1:14" ht="55.5" hidden="1" customHeight="1" x14ac:dyDescent="0.25">
      <c r="A98" s="11">
        <f>Master!A101</f>
        <v>15</v>
      </c>
      <c r="B98" s="11" t="str">
        <f>Master!B101</f>
        <v>Supplementary Display's</v>
      </c>
      <c r="C98" s="11">
        <f>Master!C101</f>
        <v>15.079999999999998</v>
      </c>
      <c r="D98" s="11" t="str">
        <f>Master!D101</f>
        <v>Functional</v>
      </c>
      <c r="E98" s="11" t="str">
        <f>Master!E101</f>
        <v>AV-DOC-01-V4.0</v>
      </c>
      <c r="F98" s="11" t="str">
        <f>Master!F101</f>
        <v>3.18.4 Matrix, Presentation Switchers and IP Decoders</v>
      </c>
      <c r="G98" s="11" t="str">
        <f>Master!G101</f>
        <v>Verify HDCP content is displayed from MAC and PC sources</v>
      </c>
      <c r="H98" s="11">
        <f>Master!H101</f>
        <v>1</v>
      </c>
      <c r="I98" s="11" t="s">
        <v>5</v>
      </c>
      <c r="J98" s="11" t="str">
        <f>IF(Master!$O$4="Y",Master!J101,"NA")</f>
        <v>NA</v>
      </c>
      <c r="K98" s="11"/>
      <c r="L98" s="103"/>
      <c r="M98" s="103"/>
      <c r="N98" s="11">
        <f>Master!R101</f>
        <v>0</v>
      </c>
    </row>
    <row r="99" spans="1:14" ht="55.5" hidden="1" customHeight="1" x14ac:dyDescent="0.25">
      <c r="A99" s="11">
        <f>Master!A102</f>
        <v>16</v>
      </c>
      <c r="B99" s="11" t="str">
        <f>Master!B102</f>
        <v>Hearing Augmentation</v>
      </c>
      <c r="C99" s="11">
        <f>Master!C102</f>
        <v>16.010000000000002</v>
      </c>
      <c r="D99" s="11" t="str">
        <f>Master!D102</f>
        <v>Functional</v>
      </c>
      <c r="E99" s="11" t="str">
        <f>Master!E102</f>
        <v>-</v>
      </c>
      <c r="F99" s="11" t="str">
        <f>Master!F102</f>
        <v>-</v>
      </c>
      <c r="G99" s="11" t="str">
        <f>Master!G102</f>
        <v>Verify audio from all input sources meet the current BCA standard</v>
      </c>
      <c r="H99" s="11">
        <f>Master!H102</f>
        <v>1</v>
      </c>
      <c r="I99" s="11" t="s">
        <v>5</v>
      </c>
      <c r="J99" s="11" t="str">
        <f>IF(Master!$O$4="Y",Master!J102,"NA")</f>
        <v>NA</v>
      </c>
      <c r="K99" s="11"/>
      <c r="L99" s="103"/>
      <c r="M99" s="103"/>
      <c r="N99" s="11">
        <f>Master!R102</f>
        <v>0</v>
      </c>
    </row>
    <row r="100" spans="1:14" ht="55.5" hidden="1" customHeight="1" x14ac:dyDescent="0.25">
      <c r="A100" s="11">
        <f>Master!A103</f>
        <v>16</v>
      </c>
      <c r="B100" s="11" t="str">
        <f>Master!B103</f>
        <v>Hearing Augmentation</v>
      </c>
      <c r="C100" s="11">
        <f>Master!C103</f>
        <v>16.020000000000003</v>
      </c>
      <c r="D100" s="11" t="str">
        <f>Master!D103</f>
        <v>Functional</v>
      </c>
      <c r="E100" s="11" t="str">
        <f>Master!E103</f>
        <v>AV-DOC-01-V4.0</v>
      </c>
      <c r="F100" s="11" t="str">
        <f>Master!F103</f>
        <v xml:space="preserve">3.17.6 - Hearing Augmentation  </v>
      </c>
      <c r="G100" s="11" t="str">
        <f>Master!G103</f>
        <v>Ensure the boundary microphones remain active when the AV system is shutdown</v>
      </c>
      <c r="H100" s="11">
        <f>Master!H103</f>
        <v>1</v>
      </c>
      <c r="I100" s="11" t="s">
        <v>5</v>
      </c>
      <c r="J100" s="11" t="str">
        <f>IF(Master!$O$4="Y",Master!J103,"NA")</f>
        <v>NA</v>
      </c>
      <c r="K100" s="11"/>
      <c r="L100" s="103"/>
      <c r="M100" s="103"/>
      <c r="N100" s="11">
        <f>Master!R103</f>
        <v>0</v>
      </c>
    </row>
    <row r="101" spans="1:14" ht="55.5" hidden="1" customHeight="1" x14ac:dyDescent="0.25">
      <c r="A101" s="11">
        <f>Master!A104</f>
        <v>16</v>
      </c>
      <c r="B101" s="11" t="str">
        <f>Master!B104</f>
        <v>Hearing Augmentation</v>
      </c>
      <c r="C101" s="11">
        <f>Master!C104</f>
        <v>16.030000000000005</v>
      </c>
      <c r="D101" s="11" t="str">
        <f>Master!D104</f>
        <v>Functional</v>
      </c>
      <c r="E101" s="11" t="str">
        <f>Master!E104</f>
        <v>-</v>
      </c>
      <c r="F101" s="11" t="str">
        <f>Master!F104</f>
        <v>-</v>
      </c>
      <c r="G101" s="11" t="str">
        <f>Master!G104</f>
        <v>Confirm mute functions for both mic and source audio function through the hearing augmentation system</v>
      </c>
      <c r="H101" s="11">
        <f>Master!H104</f>
        <v>1</v>
      </c>
      <c r="I101" s="11" t="s">
        <v>5</v>
      </c>
      <c r="J101" s="11" t="str">
        <f>IF(Master!$O$4="Y",Master!J104,"NA")</f>
        <v>NA</v>
      </c>
      <c r="K101" s="11"/>
      <c r="L101" s="103"/>
      <c r="M101" s="103"/>
      <c r="N101" s="11">
        <f>Master!R104</f>
        <v>0</v>
      </c>
    </row>
    <row r="102" spans="1:14" ht="55.5" hidden="1" customHeight="1" x14ac:dyDescent="0.25">
      <c r="A102" s="11">
        <f>Master!A105</f>
        <v>16</v>
      </c>
      <c r="B102" s="11" t="str">
        <f>Master!B105</f>
        <v>Hearing Augmentation</v>
      </c>
      <c r="C102" s="11">
        <f>Master!C105</f>
        <v>16.040000000000006</v>
      </c>
      <c r="D102" s="11" t="str">
        <f>Master!D105</f>
        <v>Functional</v>
      </c>
      <c r="E102" s="11" t="str">
        <f>Master!E105</f>
        <v>AV-DOC-01-V4.0</v>
      </c>
      <c r="F102" s="11" t="str">
        <f>Master!F105</f>
        <v xml:space="preserve">3.17.6.2 Infra-Red System </v>
      </c>
      <c r="G102" s="11" t="str">
        <f>Master!G105</f>
        <v>Ensure location of Infra Red transmitter connection plate is such that when a transmitter is installed in the future, there is a clear unobstructed line of sight to room users to current DDA regulations The signal type feeding the IR plate is to be Mono Balanced Line Level, the signal -10dB out of the DSP or mixer (50mV – 3V).</v>
      </c>
      <c r="H102" s="11">
        <f>Master!H105</f>
        <v>1</v>
      </c>
      <c r="I102" s="11" t="s">
        <v>5</v>
      </c>
      <c r="J102" s="11" t="str">
        <f>IF(Master!$O$4="Y",Master!J105,"NA")</f>
        <v>NA</v>
      </c>
      <c r="K102" s="11"/>
      <c r="L102" s="103"/>
      <c r="M102" s="103"/>
      <c r="N102" s="11">
        <f>Master!R105</f>
        <v>0</v>
      </c>
    </row>
    <row r="103" spans="1:14" ht="55.5" hidden="1" customHeight="1" x14ac:dyDescent="0.25">
      <c r="A103" s="11">
        <f>Master!A106</f>
        <v>17</v>
      </c>
      <c r="B103" s="11" t="str">
        <f>Master!B106</f>
        <v>Document Camera 
(USB &amp; HDMI)</v>
      </c>
      <c r="C103" s="11">
        <f>Master!C106</f>
        <v>17.010000000000002</v>
      </c>
      <c r="D103" s="11" t="str">
        <f>Master!D106</f>
        <v>Functional</v>
      </c>
      <c r="E103" s="11" t="str">
        <f>Master!E106</f>
        <v>AV-DOC-01-V4.0</v>
      </c>
      <c r="F103" s="11" t="str">
        <f>Master!F106</f>
        <v>3.16.7 Perceived Image Quality</v>
      </c>
      <c r="G103" s="11" t="str">
        <f>Master!G106</f>
        <v>Image is free from interference, distortion, noise, digital artefacts, brightness and contrast is optimised to room &amp; content. Resolution is set as high as possible whilst still allowing Live Annotation (720p)</v>
      </c>
      <c r="H103" s="11">
        <f>Master!H106</f>
        <v>2</v>
      </c>
      <c r="I103" s="11" t="s">
        <v>5</v>
      </c>
      <c r="J103" s="11" t="str">
        <f>IF(Master!$O$4="Y",Master!J106,"NA")</f>
        <v>NA</v>
      </c>
      <c r="K103" s="11"/>
      <c r="L103" s="103"/>
      <c r="M103" s="103"/>
      <c r="N103" s="11">
        <f>Master!R106</f>
        <v>0</v>
      </c>
    </row>
    <row r="104" spans="1:14" ht="55.5" hidden="1" customHeight="1" x14ac:dyDescent="0.25">
      <c r="A104" s="11">
        <f>Master!A107</f>
        <v>17</v>
      </c>
      <c r="B104" s="11" t="str">
        <f>Master!B107</f>
        <v>Document Camera 
(USB only)</v>
      </c>
      <c r="C104" s="11">
        <f>Master!C107</f>
        <v>17.020000000000003</v>
      </c>
      <c r="D104" s="11" t="str">
        <f>Master!D107</f>
        <v>Functional</v>
      </c>
      <c r="E104" s="11" t="str">
        <f>Master!E107</f>
        <v>AV-DOC-01-V4.0</v>
      </c>
      <c r="F104" s="11" t="str">
        <f>Master!F107</f>
        <v>3.18.6 Document Camera</v>
      </c>
      <c r="G104" s="11" t="str">
        <f>Master!G107</f>
        <v>Ensure the software has been deployed to the resident PC</v>
      </c>
      <c r="H104" s="11">
        <f>Master!H107</f>
        <v>2</v>
      </c>
      <c r="I104" s="11" t="s">
        <v>5</v>
      </c>
      <c r="J104" s="11" t="str">
        <f>IF(Master!$O$4="Y",Master!J107,"NA")</f>
        <v>NA</v>
      </c>
      <c r="K104" s="11"/>
      <c r="L104" s="103"/>
      <c r="M104" s="103"/>
      <c r="N104" s="11">
        <f>Master!R107</f>
        <v>0</v>
      </c>
    </row>
    <row r="105" spans="1:14" ht="55.5" hidden="1" customHeight="1" x14ac:dyDescent="0.25">
      <c r="A105" s="11">
        <f>Master!A108</f>
        <v>17</v>
      </c>
      <c r="B105" s="11" t="str">
        <f>Master!B108</f>
        <v>Document Camera 
(USB only)</v>
      </c>
      <c r="C105" s="11">
        <f>Master!C108</f>
        <v>17.030000000000005</v>
      </c>
      <c r="D105" s="11" t="str">
        <f>Master!D108</f>
        <v>Functional</v>
      </c>
      <c r="E105" s="11" t="str">
        <f>Master!E108</f>
        <v>AV-DOC-01-V4.0</v>
      </c>
      <c r="F105" s="11" t="str">
        <f>Master!F108</f>
        <v>3.18.6 Document Camera</v>
      </c>
      <c r="G105" s="11" t="str">
        <f>Master!G108</f>
        <v>Ensure the camera can be controlled via the desktop application (USB).  This includes still capture and annotation</v>
      </c>
      <c r="H105" s="11">
        <f>Master!H108</f>
        <v>2</v>
      </c>
      <c r="I105" s="11" t="s">
        <v>5</v>
      </c>
      <c r="J105" s="11" t="str">
        <f>IF(Master!$O$4="Y",Master!J108,"NA")</f>
        <v>NA</v>
      </c>
      <c r="K105" s="11"/>
      <c r="L105" s="103"/>
      <c r="M105" s="103"/>
      <c r="N105" s="11">
        <f>Master!R108</f>
        <v>0</v>
      </c>
    </row>
    <row r="106" spans="1:14" ht="55.5" hidden="1" customHeight="1" x14ac:dyDescent="0.25">
      <c r="A106" s="11">
        <f>Master!A109</f>
        <v>17</v>
      </c>
      <c r="B106" s="11" t="str">
        <f>Master!B109</f>
        <v>Document Camera 
(USB only)</v>
      </c>
      <c r="C106" s="11">
        <f>Master!C109</f>
        <v>17.040000000000006</v>
      </c>
      <c r="D106" s="11" t="str">
        <f>Master!D109</f>
        <v>Functional</v>
      </c>
      <c r="E106" s="11" t="str">
        <f>Master!E109</f>
        <v>AV-DOC-01-V4.0</v>
      </c>
      <c r="F106" s="11" t="str">
        <f>Master!F109</f>
        <v>3.18.6 Document Camera</v>
      </c>
      <c r="G106" s="11" t="str">
        <f>Master!G109</f>
        <v>Ensure the sleep mode has been disabled in the menu pages. (USB model only)</v>
      </c>
      <c r="H106" s="11">
        <f>Master!H109</f>
        <v>2</v>
      </c>
      <c r="I106" s="11" t="s">
        <v>5</v>
      </c>
      <c r="J106" s="11" t="str">
        <f>IF(Master!$O$4="Y",Master!J109,"NA")</f>
        <v>NA</v>
      </c>
      <c r="K106" s="11"/>
      <c r="L106" s="103"/>
      <c r="M106" s="103"/>
      <c r="N106" s="11">
        <f>Master!R109</f>
        <v>0</v>
      </c>
    </row>
    <row r="107" spans="1:14" ht="55.5" customHeight="1" x14ac:dyDescent="0.25">
      <c r="A107" s="11">
        <f>Master!A110</f>
        <v>18</v>
      </c>
      <c r="B107" s="11" t="str">
        <f>Master!B110</f>
        <v>Wireless Presenter</v>
      </c>
      <c r="C107" s="11">
        <f>Master!C110</f>
        <v>18.010000000000002</v>
      </c>
      <c r="D107" s="11" t="str">
        <f>Master!D110</f>
        <v>Functional</v>
      </c>
      <c r="E107" s="11" t="str">
        <f>Master!E110</f>
        <v>AV-DOC-02-V3.10</v>
      </c>
      <c r="F107" s="11">
        <f>Master!F110</f>
        <v>5.2</v>
      </c>
      <c r="G107" s="11" t="str">
        <f>Master!G110</f>
        <v>Ensure RSTP has been disabled</v>
      </c>
      <c r="H107" s="11">
        <f>Master!H110</f>
        <v>1</v>
      </c>
      <c r="I107" s="11" t="s">
        <v>35</v>
      </c>
      <c r="J107" s="11" t="str">
        <f>IF(Master!$O$4="Y",Master!J110,"NA")</f>
        <v>NA</v>
      </c>
      <c r="K107" s="11"/>
      <c r="L107" s="103"/>
      <c r="M107" s="103"/>
      <c r="N107" s="11" t="str">
        <f>Master!R110</f>
        <v>Y</v>
      </c>
    </row>
    <row r="108" spans="1:14" ht="55.5" customHeight="1" x14ac:dyDescent="0.25">
      <c r="A108" s="11">
        <f>Master!A111</f>
        <v>18</v>
      </c>
      <c r="B108" s="11" t="str">
        <f>Master!B111</f>
        <v>Wireless Presenter</v>
      </c>
      <c r="C108" s="11">
        <f>Master!C111</f>
        <v>18.020000000000003</v>
      </c>
      <c r="D108" s="11" t="str">
        <f>Master!D111</f>
        <v>Functional</v>
      </c>
      <c r="E108" s="11" t="str">
        <f>Master!E111</f>
        <v>AV-DOC-02-V3.10</v>
      </c>
      <c r="F108" s="11">
        <f>Master!F111</f>
        <v>5.2</v>
      </c>
      <c r="G108" s="11" t="str">
        <f>Master!G111</f>
        <v>Ensure Device name has been set (Bbbb-ll-rrr-room) eg B088-10-012-Room</v>
      </c>
      <c r="H108" s="11">
        <f>Master!H111</f>
        <v>2</v>
      </c>
      <c r="I108" s="11" t="s">
        <v>35</v>
      </c>
      <c r="J108" s="11" t="str">
        <f>IF(Master!$O$4="Y",Master!J111,"NA")</f>
        <v>NA</v>
      </c>
      <c r="K108" s="11"/>
      <c r="L108" s="103"/>
      <c r="M108" s="103"/>
      <c r="N108" s="11" t="str">
        <f>Master!R111</f>
        <v>Y</v>
      </c>
    </row>
    <row r="109" spans="1:14" ht="55.5" customHeight="1" x14ac:dyDescent="0.25">
      <c r="A109" s="11">
        <f>Master!A112</f>
        <v>18</v>
      </c>
      <c r="B109" s="11" t="str">
        <f>Master!B112</f>
        <v>Wireless Presenter</v>
      </c>
      <c r="C109" s="11">
        <f>Master!C112</f>
        <v>18.030000000000005</v>
      </c>
      <c r="D109" s="11" t="str">
        <f>Master!D112</f>
        <v>Functional</v>
      </c>
      <c r="E109" s="11" t="str">
        <f>Master!E112</f>
        <v>AV-DOC-02-V3.10</v>
      </c>
      <c r="F109" s="11">
        <f>Master!F112</f>
        <v>5.2</v>
      </c>
      <c r="G109" s="11" t="str">
        <f>Master!G112</f>
        <v xml:space="preserve"> Ensure Auto Updates have been disabled</v>
      </c>
      <c r="H109" s="11">
        <f>Master!H112</f>
        <v>2</v>
      </c>
      <c r="I109" s="11" t="s">
        <v>35</v>
      </c>
      <c r="J109" s="11" t="str">
        <f>IF(Master!$O$4="Y",Master!J112,"NA")</f>
        <v>NA</v>
      </c>
      <c r="K109" s="11"/>
      <c r="L109" s="103"/>
      <c r="M109" s="103"/>
      <c r="N109" s="11" t="str">
        <f>Master!R112</f>
        <v>Y</v>
      </c>
    </row>
    <row r="110" spans="1:14" ht="55.5" customHeight="1" x14ac:dyDescent="0.25">
      <c r="A110" s="11">
        <f>Master!A113</f>
        <v>18</v>
      </c>
      <c r="B110" s="11" t="str">
        <f>Master!B113</f>
        <v>Wireless Presenter</v>
      </c>
      <c r="C110" s="11">
        <f>Master!C113</f>
        <v>18.040000000000006</v>
      </c>
      <c r="D110" s="11" t="str">
        <f>Master!D113</f>
        <v>Functional</v>
      </c>
      <c r="E110" s="11" t="str">
        <f>Master!E113</f>
        <v>AV-DOC-02-V3.10</v>
      </c>
      <c r="F110" s="11">
        <f>Master!F113</f>
        <v>5.2</v>
      </c>
      <c r="G110" s="11" t="str">
        <f>Master!G113</f>
        <v xml:space="preserve"> Ensure correct time server and time zone has been selected
</v>
      </c>
      <c r="H110" s="11">
        <f>Master!H113</f>
        <v>2</v>
      </c>
      <c r="I110" s="11" t="s">
        <v>35</v>
      </c>
      <c r="J110" s="11" t="str">
        <f>IF(Master!$O$4="Y",Master!J113,"NA")</f>
        <v>NA</v>
      </c>
      <c r="K110" s="11"/>
      <c r="L110" s="103"/>
      <c r="M110" s="103"/>
      <c r="N110" s="11" t="str">
        <f>Master!R113</f>
        <v>Y</v>
      </c>
    </row>
    <row r="111" spans="1:14" ht="55.5" customHeight="1" x14ac:dyDescent="0.25">
      <c r="A111" s="11">
        <f>Master!A114</f>
        <v>18</v>
      </c>
      <c r="B111" s="11" t="str">
        <f>Master!B114</f>
        <v>Wireless Presenter</v>
      </c>
      <c r="C111" s="11">
        <f>Master!C114</f>
        <v>18.050000000000008</v>
      </c>
      <c r="D111" s="11" t="str">
        <f>Master!D114</f>
        <v>Functional</v>
      </c>
      <c r="E111" s="11" t="str">
        <f>Master!E114</f>
        <v>AV-DOC-02-V3.10</v>
      </c>
      <c r="F111" s="11">
        <f>Master!F114</f>
        <v>5.2</v>
      </c>
      <c r="G111" s="11" t="str">
        <f>Master!G114</f>
        <v xml:space="preserve"> Ensure Power Settings - Standby is set to - Always On</v>
      </c>
      <c r="H111" s="11">
        <f>Master!H114</f>
        <v>2</v>
      </c>
      <c r="I111" s="11" t="s">
        <v>35</v>
      </c>
      <c r="J111" s="11" t="str">
        <f>IF(Master!$O$4="Y",Master!J114,"NA")</f>
        <v>NA</v>
      </c>
      <c r="K111" s="11"/>
      <c r="L111" s="103"/>
      <c r="M111" s="103"/>
      <c r="N111" s="11" t="str">
        <f>Master!R114</f>
        <v>Y</v>
      </c>
    </row>
    <row r="112" spans="1:14" ht="55.5" customHeight="1" x14ac:dyDescent="0.25">
      <c r="A112" s="11">
        <f>Master!A115</f>
        <v>18</v>
      </c>
      <c r="B112" s="11" t="str">
        <f>Master!B115</f>
        <v>Wireless Presenter</v>
      </c>
      <c r="C112" s="11">
        <f>Master!C115</f>
        <v>18.060000000000009</v>
      </c>
      <c r="D112" s="11" t="str">
        <f>Master!D115</f>
        <v>Functional</v>
      </c>
      <c r="E112" s="11" t="str">
        <f>Master!E115</f>
        <v>AV-DOC-02-V3.10</v>
      </c>
      <c r="F112" s="11">
        <f>Master!F115</f>
        <v>5.2</v>
      </c>
      <c r="G112" s="11" t="str">
        <f>Master!G115</f>
        <v>Ensure Meeting Room Subject is Shown</v>
      </c>
      <c r="H112" s="11">
        <f>Master!H115</f>
        <v>2</v>
      </c>
      <c r="I112" s="11" t="s">
        <v>35</v>
      </c>
      <c r="J112" s="11" t="str">
        <f>IF(Master!$O$4="Y",Master!J115,"NA")</f>
        <v>NA</v>
      </c>
      <c r="K112" s="11"/>
      <c r="L112" s="103"/>
      <c r="M112" s="103"/>
      <c r="N112" s="11" t="str">
        <f>Master!R115</f>
        <v>Y</v>
      </c>
    </row>
    <row r="113" spans="1:14" ht="55.5" customHeight="1" x14ac:dyDescent="0.25">
      <c r="A113" s="11">
        <f>Master!A116</f>
        <v>18</v>
      </c>
      <c r="B113" s="11" t="str">
        <f>Master!B116</f>
        <v>Wireless Presenter</v>
      </c>
      <c r="C113" s="11">
        <f>Master!C116</f>
        <v>18.070000000000011</v>
      </c>
      <c r="D113" s="11" t="str">
        <f>Master!D116</f>
        <v>Functional</v>
      </c>
      <c r="E113" s="11" t="str">
        <f>Master!E116</f>
        <v>AV-DOC-02-V3.10</v>
      </c>
      <c r="F113" s="11">
        <f>Master!F116</f>
        <v>5.2</v>
      </c>
      <c r="G113" s="11" t="str">
        <f>Master!G116</f>
        <v>Ensure Meeting Organiser is Shown</v>
      </c>
      <c r="H113" s="11">
        <f>Master!H116</f>
        <v>2</v>
      </c>
      <c r="I113" s="11" t="s">
        <v>35</v>
      </c>
      <c r="J113" s="11" t="str">
        <f>IF(Master!$O$4="Y",Master!J116,"NA")</f>
        <v>NA</v>
      </c>
      <c r="K113" s="11"/>
      <c r="L113" s="103"/>
      <c r="M113" s="103"/>
      <c r="N113" s="11" t="str">
        <f>Master!R116</f>
        <v>Y</v>
      </c>
    </row>
    <row r="114" spans="1:14" ht="55.5" customHeight="1" x14ac:dyDescent="0.25">
      <c r="A114" s="11">
        <f>Master!A117</f>
        <v>18</v>
      </c>
      <c r="B114" s="11" t="str">
        <f>Master!B117</f>
        <v>Wireless Presenter</v>
      </c>
      <c r="C114" s="11">
        <f>Master!C117</f>
        <v>18.080000000000013</v>
      </c>
      <c r="D114" s="11" t="str">
        <f>Master!D117</f>
        <v>Functional</v>
      </c>
      <c r="E114" s="11" t="str">
        <f>Master!E117</f>
        <v>AV-DOC-02-V3.10</v>
      </c>
      <c r="F114" s="11">
        <f>Master!F117</f>
        <v>5.2</v>
      </c>
      <c r="G114" s="11" t="str">
        <f>Master!G117</f>
        <v>Confirm Broadcast Message on Touchscreen is Enabled</v>
      </c>
      <c r="H114" s="11">
        <f>Master!H117</f>
        <v>2</v>
      </c>
      <c r="I114" s="11" t="s">
        <v>35</v>
      </c>
      <c r="J114" s="11" t="str">
        <f>IF(Master!$O$4="Y",Master!J117,"NA")</f>
        <v>NA</v>
      </c>
      <c r="K114" s="11"/>
      <c r="L114" s="103"/>
      <c r="M114" s="103"/>
      <c r="N114" s="11" t="str">
        <f>Master!R117</f>
        <v>Y</v>
      </c>
    </row>
    <row r="115" spans="1:14" ht="55.5" customHeight="1" x14ac:dyDescent="0.25">
      <c r="A115" s="11">
        <f>Master!A118</f>
        <v>18</v>
      </c>
      <c r="B115" s="11" t="str">
        <f>Master!B118</f>
        <v>Wireless Presenter</v>
      </c>
      <c r="C115" s="11">
        <f>Master!C118</f>
        <v>18.090000000000014</v>
      </c>
      <c r="D115" s="11" t="str">
        <f>Master!D118</f>
        <v>Functional</v>
      </c>
      <c r="E115" s="11" t="str">
        <f>Master!E118</f>
        <v>AV-DOC-02-V3.10</v>
      </c>
      <c r="F115" s="11">
        <f>Master!F118</f>
        <v>5.2</v>
      </c>
      <c r="G115" s="11" t="str">
        <f>Master!G118</f>
        <v>Confirm Correct Splash page is visable with the following details
■ Calendar Displayed
■ Custom RMIT graphic
■ Custom Background c/w 600s Interval</v>
      </c>
      <c r="H115" s="11">
        <f>Master!H118</f>
        <v>2</v>
      </c>
      <c r="I115" s="11" t="s">
        <v>35</v>
      </c>
      <c r="J115" s="11" t="str">
        <f>IF(Master!$O$4="Y",Master!J118,"NA")</f>
        <v>NA</v>
      </c>
      <c r="K115" s="11"/>
      <c r="L115" s="103"/>
      <c r="M115" s="103"/>
      <c r="N115" s="11" t="str">
        <f>Master!R118</f>
        <v>Y</v>
      </c>
    </row>
    <row r="116" spans="1:14" ht="55.5" customHeight="1" x14ac:dyDescent="0.25">
      <c r="A116" s="11">
        <f>Master!A119</f>
        <v>18</v>
      </c>
      <c r="B116" s="11" t="str">
        <f>Master!B119</f>
        <v>Wireless Presenter</v>
      </c>
      <c r="C116" s="11">
        <f>Master!C119</f>
        <v>18.100000000000016</v>
      </c>
      <c r="D116" s="11" t="str">
        <f>Master!D119</f>
        <v>Functional</v>
      </c>
      <c r="E116" s="11" t="str">
        <f>Master!E119</f>
        <v>-</v>
      </c>
      <c r="F116" s="11" t="str">
        <f>Master!F119</f>
        <v>-</v>
      </c>
      <c r="G116" s="11" t="str">
        <f>Master!G119</f>
        <v>Check resolution splash pages and OSD (custom fields) HDCP Airmedia (allow Apple devices to display content)</v>
      </c>
      <c r="H116" s="11">
        <f>Master!H119</f>
        <v>2</v>
      </c>
      <c r="I116" s="11" t="s">
        <v>35</v>
      </c>
      <c r="J116" s="11" t="str">
        <f>IF(Master!$O$4="Y",Master!J119,"NA")</f>
        <v>NA</v>
      </c>
      <c r="K116" s="11"/>
      <c r="L116" s="103"/>
      <c r="M116" s="103"/>
      <c r="N116" s="11" t="str">
        <f>Master!R119</f>
        <v>Y</v>
      </c>
    </row>
    <row r="117" spans="1:14" ht="55.5" customHeight="1" x14ac:dyDescent="0.25">
      <c r="A117" s="11">
        <f>Master!A120</f>
        <v>18</v>
      </c>
      <c r="B117" s="11" t="str">
        <f>Master!B120</f>
        <v>Wireless Presenter</v>
      </c>
      <c r="C117" s="11">
        <f>Master!C120</f>
        <v>18.110000000000017</v>
      </c>
      <c r="D117" s="11" t="str">
        <f>Master!D120</f>
        <v>Functional</v>
      </c>
      <c r="E117" s="11" t="str">
        <f>Master!E120</f>
        <v>AV-DOC-02-V3.10</v>
      </c>
      <c r="F117" s="11">
        <f>Master!F120</f>
        <v>5.2</v>
      </c>
      <c r="G117" s="11" t="str">
        <f>Master!G120</f>
        <v>Confirm the URL for AirMedia is as per guidelines.</v>
      </c>
      <c r="H117" s="11">
        <f>Master!H120</f>
        <v>2</v>
      </c>
      <c r="I117" s="11" t="s">
        <v>35</v>
      </c>
      <c r="J117" s="11" t="str">
        <f>IF(Master!$O$4="Y",Master!J120,"NA")</f>
        <v>NA</v>
      </c>
      <c r="K117" s="11"/>
      <c r="L117" s="103"/>
      <c r="M117" s="103"/>
      <c r="N117" s="11" t="str">
        <f>Master!R120</f>
        <v>Y</v>
      </c>
    </row>
    <row r="118" spans="1:14" ht="55.5" customHeight="1" x14ac:dyDescent="0.25">
      <c r="A118" s="11">
        <f>Master!A121</f>
        <v>18</v>
      </c>
      <c r="B118" s="11" t="str">
        <f>Master!B121</f>
        <v>Wireless Presenter</v>
      </c>
      <c r="C118" s="11">
        <f>Master!C121</f>
        <v>18.120000000000019</v>
      </c>
      <c r="D118" s="11" t="str">
        <f>Master!D121</f>
        <v>Functional</v>
      </c>
      <c r="E118" s="11" t="str">
        <f>Master!E121</f>
        <v>-</v>
      </c>
      <c r="F118" s="11" t="str">
        <f>Master!F121</f>
        <v>-</v>
      </c>
      <c r="G118" s="11" t="str">
        <f>Master!G121</f>
        <v>Ensure OSD setting as per set up document</v>
      </c>
      <c r="H118" s="11">
        <f>Master!H121</f>
        <v>2</v>
      </c>
      <c r="I118" s="11" t="s">
        <v>35</v>
      </c>
      <c r="J118" s="11" t="str">
        <f>IF(Master!$O$4="Y",Master!J121,"NA")</f>
        <v>NA</v>
      </c>
      <c r="K118" s="11"/>
      <c r="L118" s="103"/>
      <c r="M118" s="103"/>
      <c r="N118" s="11" t="str">
        <f>Master!R121</f>
        <v>Y</v>
      </c>
    </row>
    <row r="119" spans="1:14" ht="55.5" hidden="1" customHeight="1" x14ac:dyDescent="0.25">
      <c r="A119" s="11">
        <f>Master!A123</f>
        <v>19</v>
      </c>
      <c r="B119" s="11" t="str">
        <f>Master!B123</f>
        <v>IP Camera</v>
      </c>
      <c r="C119" s="11">
        <f>Master!C123</f>
        <v>19.010000000000002</v>
      </c>
      <c r="D119" s="11" t="str">
        <f>Master!D123</f>
        <v>Functional</v>
      </c>
      <c r="E119" s="11" t="str">
        <f>Master!E123</f>
        <v>-</v>
      </c>
      <c r="F119" s="11" t="str">
        <f>Master!F123</f>
        <v>-</v>
      </c>
      <c r="G119" s="11" t="str">
        <f>Master!G123</f>
        <v>Confirm image quality is free from interference, distortion, noise and digital artefacts.</v>
      </c>
      <c r="H119" s="11">
        <f>Master!H123</f>
        <v>2</v>
      </c>
      <c r="I119" s="11" t="s">
        <v>5</v>
      </c>
      <c r="J119" s="11" t="str">
        <f>IF(Master!$O$4="Y",Master!J123,"NA")</f>
        <v>NA</v>
      </c>
      <c r="K119" s="11"/>
      <c r="L119" s="103"/>
      <c r="M119" s="103"/>
      <c r="N119" s="11">
        <f>Master!R123</f>
        <v>0</v>
      </c>
    </row>
    <row r="120" spans="1:14" ht="55.5" hidden="1" customHeight="1" x14ac:dyDescent="0.25">
      <c r="A120" s="11">
        <f>Master!A124</f>
        <v>19</v>
      </c>
      <c r="B120" s="11" t="str">
        <f>Master!B124</f>
        <v>IP Camera</v>
      </c>
      <c r="C120" s="11">
        <f>Master!C124</f>
        <v>19.020000000000003</v>
      </c>
      <c r="D120" s="11" t="str">
        <f>Master!D124</f>
        <v>Functional</v>
      </c>
      <c r="E120" s="11" t="str">
        <f>Master!E124</f>
        <v>AV-DOC-02-V3.10</v>
      </c>
      <c r="F120" s="11" t="str">
        <f>Master!F124</f>
        <v>2.8.3</v>
      </c>
      <c r="G120" s="11" t="str">
        <f>Master!G124</f>
        <v>Ensure the username has been changed as per the deployment guide</v>
      </c>
      <c r="H120" s="11">
        <f>Master!H124</f>
        <v>2</v>
      </c>
      <c r="I120" s="11" t="s">
        <v>5</v>
      </c>
      <c r="J120" s="11" t="str">
        <f>IF(Master!$O$4="Y",Master!J124,"NA")</f>
        <v>NA</v>
      </c>
      <c r="K120" s="11"/>
      <c r="L120" s="103"/>
      <c r="M120" s="103"/>
      <c r="N120" s="11">
        <f>Master!R124</f>
        <v>0</v>
      </c>
    </row>
    <row r="121" spans="1:14" ht="55.5" hidden="1" customHeight="1" x14ac:dyDescent="0.25">
      <c r="A121" s="11">
        <f>Master!A125</f>
        <v>19</v>
      </c>
      <c r="B121" s="11" t="str">
        <f>Master!B125</f>
        <v>IP Camera</v>
      </c>
      <c r="C121" s="11">
        <f>Master!C125</f>
        <v>19.030000000000005</v>
      </c>
      <c r="D121" s="11" t="str">
        <f>Master!D125</f>
        <v>Functional</v>
      </c>
      <c r="E121" s="11" t="str">
        <f>Master!E125</f>
        <v>-</v>
      </c>
      <c r="F121" s="11" t="str">
        <f>Master!F125</f>
        <v>-</v>
      </c>
      <c r="G121" s="11" t="str">
        <f>Master!G125</f>
        <v>Confirm camera is installed in the correct location as per the floor plan.</v>
      </c>
      <c r="H121" s="11">
        <f>Master!H125</f>
        <v>2</v>
      </c>
      <c r="I121" s="11" t="s">
        <v>5</v>
      </c>
      <c r="J121" s="11" t="str">
        <f>IF(Master!$O$4="Y",Master!J125,"NA")</f>
        <v>NA</v>
      </c>
      <c r="K121" s="11"/>
      <c r="L121" s="103"/>
      <c r="M121" s="103"/>
      <c r="N121" s="11">
        <f>Master!R125</f>
        <v>0</v>
      </c>
    </row>
    <row r="122" spans="1:14" ht="55.5" hidden="1" customHeight="1" x14ac:dyDescent="0.25">
      <c r="A122" s="11">
        <f>Master!A126</f>
        <v>19</v>
      </c>
      <c r="B122" s="11" t="str">
        <f>Master!B126</f>
        <v>IP Camera</v>
      </c>
      <c r="C122" s="11">
        <f>Master!C126</f>
        <v>19.040000000000006</v>
      </c>
      <c r="D122" s="11" t="str">
        <f>Master!D126</f>
        <v>Functional</v>
      </c>
      <c r="E122" s="11" t="str">
        <f>Master!E126</f>
        <v>-</v>
      </c>
      <c r="F122" s="11" t="str">
        <f>Master!F126</f>
        <v>-</v>
      </c>
      <c r="G122" s="11" t="str">
        <f>Master!G126</f>
        <v>Log on to the camera via the web page using the correct IP address. Using the correct username and password.</v>
      </c>
      <c r="H122" s="11">
        <f>Master!H126</f>
        <v>2</v>
      </c>
      <c r="I122" s="11" t="s">
        <v>5</v>
      </c>
      <c r="J122" s="11" t="str">
        <f>IF(Master!$O$4="Y",Master!J126,"NA")</f>
        <v>NA</v>
      </c>
      <c r="K122" s="11"/>
      <c r="L122" s="103"/>
      <c r="M122" s="103"/>
      <c r="N122" s="11">
        <f>Master!R126</f>
        <v>0</v>
      </c>
    </row>
    <row r="123" spans="1:14" ht="55.5" hidden="1" customHeight="1" x14ac:dyDescent="0.25">
      <c r="A123" s="11">
        <f>Master!A127</f>
        <v>19</v>
      </c>
      <c r="B123" s="11" t="str">
        <f>Master!B127</f>
        <v>IP Camera</v>
      </c>
      <c r="C123" s="11">
        <f>Master!C127</f>
        <v>19.050000000000008</v>
      </c>
      <c r="D123" s="11" t="str">
        <f>Master!D127</f>
        <v>Functional</v>
      </c>
      <c r="E123" s="11" t="str">
        <f>Master!E127</f>
        <v>-</v>
      </c>
      <c r="F123" s="11" t="str">
        <f>Master!F127</f>
        <v>-</v>
      </c>
      <c r="G123" s="11" t="str">
        <f>Master!G127</f>
        <v>Confirm image is rotated correctly (ie level and in landscape) and quality is free from interference, distortion, noise, digital artefacts, brightness and contrast is optimised to room</v>
      </c>
      <c r="H123" s="11">
        <f>Master!H127</f>
        <v>2</v>
      </c>
      <c r="I123" s="11" t="s">
        <v>5</v>
      </c>
      <c r="J123" s="11" t="str">
        <f>IF(Master!$O$4="Y",Master!J127,"NA")</f>
        <v>NA</v>
      </c>
      <c r="K123" s="11"/>
      <c r="L123" s="103"/>
      <c r="M123" s="103"/>
      <c r="N123" s="11">
        <f>Master!R127</f>
        <v>0</v>
      </c>
    </row>
    <row r="124" spans="1:14" ht="55.5" hidden="1" customHeight="1" x14ac:dyDescent="0.25">
      <c r="A124" s="11">
        <f>Master!A128</f>
        <v>19</v>
      </c>
      <c r="B124" s="11" t="str">
        <f>Master!B128</f>
        <v>IP Camera</v>
      </c>
      <c r="C124" s="11">
        <f>Master!C128</f>
        <v>19.060000000000009</v>
      </c>
      <c r="D124" s="11" t="str">
        <f>Master!D128</f>
        <v>Functional</v>
      </c>
      <c r="E124" s="11" t="str">
        <f>Master!E128</f>
        <v>-</v>
      </c>
      <c r="F124" s="11" t="str">
        <f>Master!F128</f>
        <v>-</v>
      </c>
      <c r="G124" s="11" t="str">
        <f>Master!G128</f>
        <v>Ensure the second preset is configured to Desk View as per the Deployment Guide</v>
      </c>
      <c r="H124" s="11">
        <f>Master!H128</f>
        <v>2</v>
      </c>
      <c r="I124" s="11" t="s">
        <v>5</v>
      </c>
      <c r="J124" s="11" t="str">
        <f>IF(Master!$O$4="Y",Master!J128,"NA")</f>
        <v>NA</v>
      </c>
      <c r="K124" s="11"/>
      <c r="L124" s="103"/>
      <c r="M124" s="103"/>
      <c r="N124" s="11">
        <f>Master!R128</f>
        <v>0</v>
      </c>
    </row>
    <row r="125" spans="1:14" ht="55.5" hidden="1" customHeight="1" x14ac:dyDescent="0.25">
      <c r="A125" s="11">
        <f>Master!A129</f>
        <v>19</v>
      </c>
      <c r="B125" s="11" t="str">
        <f>Master!B129</f>
        <v>IP Camera</v>
      </c>
      <c r="C125" s="11">
        <f>Master!C129</f>
        <v>19.070000000000011</v>
      </c>
      <c r="D125" s="11" t="str">
        <f>Master!D129</f>
        <v>Functional</v>
      </c>
      <c r="E125" s="11" t="str">
        <f>Master!E129</f>
        <v>-</v>
      </c>
      <c r="F125" s="11" t="str">
        <f>Master!F129</f>
        <v>-</v>
      </c>
      <c r="G125" s="11" t="str">
        <f>Master!G129</f>
        <v>Confirm all banner information has been updated
a. room name
b. date
c. time</v>
      </c>
      <c r="H125" s="11">
        <f>Master!H129</f>
        <v>2</v>
      </c>
      <c r="I125" s="11" t="s">
        <v>5</v>
      </c>
      <c r="J125" s="11" t="str">
        <f>IF(Master!$O$4="Y",Master!J129,"NA")</f>
        <v>NA</v>
      </c>
      <c r="K125" s="11"/>
      <c r="L125" s="103"/>
      <c r="M125" s="103"/>
      <c r="N125" s="11">
        <f>Master!R129</f>
        <v>0</v>
      </c>
    </row>
    <row r="126" spans="1:14" ht="55.5" hidden="1" customHeight="1" x14ac:dyDescent="0.25">
      <c r="A126" s="11">
        <f>Master!A130</f>
        <v>19</v>
      </c>
      <c r="B126" s="11" t="str">
        <f>Master!B130</f>
        <v>IP Camera</v>
      </c>
      <c r="C126" s="11">
        <f>Master!C130</f>
        <v>19.080000000000013</v>
      </c>
      <c r="D126" s="11" t="str">
        <f>Master!D130</f>
        <v>Functional</v>
      </c>
      <c r="E126" s="11" t="str">
        <f>Master!E130</f>
        <v>-</v>
      </c>
      <c r="F126" s="11" t="str">
        <f>Master!F130</f>
        <v>-</v>
      </c>
      <c r="G126" s="11" t="str">
        <f>Master!G130</f>
        <v>Ensure NTP server has been configured
time1.rmit.edu.au</v>
      </c>
      <c r="H126" s="11">
        <f>Master!H130</f>
        <v>2</v>
      </c>
      <c r="I126" s="11" t="s">
        <v>5</v>
      </c>
      <c r="J126" s="11" t="str">
        <f>IF(Master!$O$4="Y",Master!J130,"NA")</f>
        <v>NA</v>
      </c>
      <c r="K126" s="11"/>
      <c r="L126" s="103"/>
      <c r="M126" s="103"/>
      <c r="N126" s="11">
        <f>Master!R130</f>
        <v>0</v>
      </c>
    </row>
    <row r="127" spans="1:14" ht="55.5" customHeight="1" x14ac:dyDescent="0.25">
      <c r="A127" s="11">
        <f>Master!A131</f>
        <v>20</v>
      </c>
      <c r="B127" s="11" t="str">
        <f>Master!B131</f>
        <v>Interactive Display</v>
      </c>
      <c r="C127" s="11">
        <f>Master!C131</f>
        <v>20.010000000000002</v>
      </c>
      <c r="D127" s="11" t="str">
        <f>Master!D131</f>
        <v>Functional</v>
      </c>
      <c r="E127" s="11" t="str">
        <f>Master!E131</f>
        <v>-</v>
      </c>
      <c r="F127" s="11" t="str">
        <f>Master!F131</f>
        <v>-</v>
      </c>
      <c r="G127" s="11" t="str">
        <f>Master!G131</f>
        <v>Confirm interactivity on the display from both the resident PC and Laptop (if applicable) by using both finger and markers</v>
      </c>
      <c r="H127" s="11">
        <f>Master!H131</f>
        <v>1</v>
      </c>
      <c r="I127" s="11" t="s">
        <v>35</v>
      </c>
      <c r="J127" s="11" t="str">
        <f>IF(Master!$O$4="Y",Master!J131,"NA")</f>
        <v>NA</v>
      </c>
      <c r="K127" s="11"/>
      <c r="L127" s="103"/>
      <c r="M127" s="103"/>
      <c r="N127" s="11" t="str">
        <f>Master!R131</f>
        <v>Y</v>
      </c>
    </row>
    <row r="128" spans="1:14" ht="55.5" hidden="1" customHeight="1" x14ac:dyDescent="0.25">
      <c r="A128" s="11">
        <f>Master!A132</f>
        <v>20</v>
      </c>
      <c r="B128" s="11" t="str">
        <f>Master!B132</f>
        <v>Interactive Display</v>
      </c>
      <c r="C128" s="11">
        <f>Master!C132</f>
        <v>20.020000000000003</v>
      </c>
      <c r="D128" s="11" t="str">
        <f>Master!D132</f>
        <v>Functional</v>
      </c>
      <c r="E128" s="11" t="str">
        <f>Master!E132</f>
        <v>-</v>
      </c>
      <c r="F128" s="11" t="str">
        <f>Master!F132</f>
        <v>-</v>
      </c>
      <c r="G128" s="11" t="str">
        <f>Master!G132</f>
        <v>Confirm interactivity on the display from the digital signage software if applicable</v>
      </c>
      <c r="H128" s="11">
        <f>Master!H132</f>
        <v>2</v>
      </c>
      <c r="I128" s="11" t="s">
        <v>5</v>
      </c>
      <c r="J128" s="11" t="str">
        <f>IF(Master!$O$4="Y",Master!J132,"NA")</f>
        <v>NA</v>
      </c>
      <c r="K128" s="11"/>
      <c r="L128" s="103"/>
      <c r="M128" s="103"/>
      <c r="N128" s="11">
        <f>Master!R132</f>
        <v>0</v>
      </c>
    </row>
    <row r="129" spans="1:14" ht="55.5" customHeight="1" x14ac:dyDescent="0.25">
      <c r="A129" s="11">
        <f>Master!A133</f>
        <v>20</v>
      </c>
      <c r="B129" s="11" t="str">
        <f>Master!B133</f>
        <v>Interactive Display</v>
      </c>
      <c r="C129" s="11">
        <f>Master!C133</f>
        <v>20.020000000000003</v>
      </c>
      <c r="D129" s="11" t="str">
        <f>Master!D133</f>
        <v>Functional</v>
      </c>
      <c r="E129" s="11" t="str">
        <f>Master!E133</f>
        <v>-</v>
      </c>
      <c r="F129" s="11" t="str">
        <f>Master!F133</f>
        <v>-</v>
      </c>
      <c r="G129" s="11" t="str">
        <f>Master!G133</f>
        <v>Ensure the display is calibrated</v>
      </c>
      <c r="H129" s="11">
        <f>Master!H133</f>
        <v>1</v>
      </c>
      <c r="I129" s="11" t="s">
        <v>35</v>
      </c>
      <c r="J129" s="11" t="str">
        <f>IF(Master!$O$4="Y",Master!J133,"NA")</f>
        <v>NA</v>
      </c>
      <c r="K129" s="11"/>
      <c r="L129" s="103"/>
      <c r="M129" s="103"/>
      <c r="N129" s="11" t="str">
        <f>Master!R133</f>
        <v>Y</v>
      </c>
    </row>
    <row r="130" spans="1:14" ht="55.5" hidden="1" customHeight="1" x14ac:dyDescent="0.25">
      <c r="A130" s="11">
        <f>Master!A134</f>
        <v>20</v>
      </c>
      <c r="B130" s="11" t="str">
        <f>Master!B134</f>
        <v>Interactive Display</v>
      </c>
      <c r="C130" s="11">
        <f>Master!C134</f>
        <v>20.030000000000005</v>
      </c>
      <c r="D130" s="11" t="str">
        <f>Master!D134</f>
        <v>Functional</v>
      </c>
      <c r="E130" s="11" t="str">
        <f>Master!E134</f>
        <v>-</v>
      </c>
      <c r="F130" s="11" t="str">
        <f>Master!F134</f>
        <v>-</v>
      </c>
      <c r="G130" s="11" t="str">
        <f>Master!G134</f>
        <v>Ensure the relevant software is installed on the resident PC if required/specified</v>
      </c>
      <c r="H130" s="11">
        <f>Master!H134</f>
        <v>1</v>
      </c>
      <c r="I130" s="11" t="s">
        <v>5</v>
      </c>
      <c r="J130" s="11" t="str">
        <f>IF(Master!$O$4="Y",Master!J134,"NA")</f>
        <v>NA</v>
      </c>
      <c r="K130" s="11"/>
      <c r="L130" s="103"/>
      <c r="M130" s="103"/>
      <c r="N130" s="11" t="str">
        <f>Master!R134</f>
        <v xml:space="preserve"> </v>
      </c>
    </row>
    <row r="131" spans="1:14" ht="55.5" customHeight="1" x14ac:dyDescent="0.25">
      <c r="A131" s="11">
        <f>Master!A135</f>
        <v>21</v>
      </c>
      <c r="B131" s="11" t="str">
        <f>Master!B135</f>
        <v>Teams Rooms</v>
      </c>
      <c r="C131" s="11">
        <f>Master!C135</f>
        <v>21.01</v>
      </c>
      <c r="D131" s="11" t="str">
        <f>Master!D135</f>
        <v>Functional</v>
      </c>
      <c r="E131" s="11" t="str">
        <f>Master!E135</f>
        <v>AV-DOC-02-V3.10</v>
      </c>
      <c r="F131" s="11" t="str">
        <f>Master!F135</f>
        <v>3.5.1</v>
      </c>
      <c r="G131" s="11" t="str">
        <f>Master!G135</f>
        <v>Ensure correct host name has been applied via the touch panel</v>
      </c>
      <c r="H131" s="11">
        <f>Master!H135</f>
        <v>1</v>
      </c>
      <c r="I131" s="11" t="s">
        <v>35</v>
      </c>
      <c r="J131" s="11" t="str">
        <f>IF(Master!$O$4="Y",Master!J135,"NA")</f>
        <v>NA</v>
      </c>
      <c r="K131" s="11"/>
      <c r="L131" s="103"/>
      <c r="M131" s="103"/>
      <c r="N131" s="11" t="str">
        <f>Master!R135</f>
        <v>Y</v>
      </c>
    </row>
    <row r="132" spans="1:14" ht="55.5" customHeight="1" x14ac:dyDescent="0.25">
      <c r="A132" s="11">
        <f>Master!A136</f>
        <v>21</v>
      </c>
      <c r="B132" s="11" t="str">
        <f>Master!B136</f>
        <v>Teams Rooms</v>
      </c>
      <c r="C132" s="11">
        <f>Master!C136</f>
        <v>21.020000000000003</v>
      </c>
      <c r="D132" s="11" t="str">
        <f>Master!D136</f>
        <v>Functional</v>
      </c>
      <c r="E132" s="11" t="str">
        <f>Master!E136</f>
        <v>AV-DOC-02-V3.10</v>
      </c>
      <c r="F132" s="11" t="str">
        <f>Master!F136</f>
        <v>3.5.1</v>
      </c>
      <c r="G132" s="11" t="str">
        <f>Master!G136</f>
        <v>Ensure DHCP has been applied via the touch panel</v>
      </c>
      <c r="H132" s="11">
        <f>Master!H136</f>
        <v>1</v>
      </c>
      <c r="I132" s="11" t="s">
        <v>35</v>
      </c>
      <c r="J132" s="11" t="str">
        <f>IF(Master!$O$4="Y",Master!J136,"NA")</f>
        <v>NA</v>
      </c>
      <c r="K132" s="11"/>
      <c r="L132" s="103"/>
      <c r="M132" s="103"/>
      <c r="N132" s="11" t="str">
        <f>Master!R136</f>
        <v>Y</v>
      </c>
    </row>
    <row r="133" spans="1:14" ht="55.5" customHeight="1" x14ac:dyDescent="0.25">
      <c r="A133" s="11">
        <f>Master!A137</f>
        <v>21</v>
      </c>
      <c r="B133" s="11" t="str">
        <f>Master!B137</f>
        <v>Teams Rooms</v>
      </c>
      <c r="C133" s="11">
        <f>Master!C137</f>
        <v>21.030000000000005</v>
      </c>
      <c r="D133" s="11" t="str">
        <f>Master!D137</f>
        <v>Functional</v>
      </c>
      <c r="E133" s="11" t="str">
        <f>Master!E137</f>
        <v>AV-DOC-02-V3.10</v>
      </c>
      <c r="F133" s="11" t="str">
        <f>Master!F137</f>
        <v>3.5.1</v>
      </c>
      <c r="G133" s="11" t="str">
        <f>Master!G137</f>
        <v>Ensure the correct time settings have been applied
■ time synchronisation has been enabled  
■ the correct time server has been applied via the touch panel
■ confirm appropriate time zone has been selected</v>
      </c>
      <c r="H133" s="11">
        <f>Master!H137</f>
        <v>1</v>
      </c>
      <c r="I133" s="11" t="s">
        <v>35</v>
      </c>
      <c r="J133" s="11" t="str">
        <f>IF(Master!$O$4="Y",Master!J137,"NA")</f>
        <v>NA</v>
      </c>
      <c r="K133" s="11"/>
      <c r="L133" s="103"/>
      <c r="M133" s="103"/>
      <c r="N133" s="11" t="str">
        <f>Master!R137</f>
        <v>Y</v>
      </c>
    </row>
    <row r="134" spans="1:14" ht="55.5" customHeight="1" x14ac:dyDescent="0.25">
      <c r="A134" s="11">
        <f>Master!A138</f>
        <v>21</v>
      </c>
      <c r="B134" s="11" t="str">
        <f>Master!B138</f>
        <v>Teams Rooms</v>
      </c>
      <c r="C134" s="11">
        <f>Master!C138</f>
        <v>21.040000000000006</v>
      </c>
      <c r="D134" s="11" t="str">
        <f>Master!D138</f>
        <v>Functional</v>
      </c>
      <c r="E134" s="11" t="str">
        <f>Master!E138</f>
        <v>AV-DOC-02-V3.10</v>
      </c>
      <c r="F134" s="11" t="str">
        <f>Master!F138</f>
        <v>3.5.1</v>
      </c>
      <c r="G134" s="11" t="str">
        <f>Master!G138</f>
        <v>Ensure correct Applications settings have been applied via the touch panel 
■ Application Mode - Teams Video
■ Teams video port - 49500 
■ Teams Video Username - admin 
■ Teams Video Password - refer deployment guide or ITS platforms team</v>
      </c>
      <c r="H134" s="11">
        <f>Master!H138</f>
        <v>1</v>
      </c>
      <c r="I134" s="11" t="s">
        <v>35</v>
      </c>
      <c r="J134" s="11" t="str">
        <f>IF(Master!$O$4="Y",Master!J138,"NA")</f>
        <v>NA</v>
      </c>
      <c r="K134" s="11"/>
      <c r="L134" s="103"/>
      <c r="M134" s="103"/>
      <c r="N134" s="11" t="str">
        <f>Master!R138</f>
        <v>Y</v>
      </c>
    </row>
    <row r="135" spans="1:14" ht="55.5" customHeight="1" x14ac:dyDescent="0.25">
      <c r="A135" s="11">
        <f>Master!A139</f>
        <v>21</v>
      </c>
      <c r="B135" s="11" t="str">
        <f>Master!B139</f>
        <v>Teams Rooms</v>
      </c>
      <c r="C135" s="11">
        <f>Master!C139</f>
        <v>21.050000000000008</v>
      </c>
      <c r="D135" s="11" t="str">
        <f>Master!D139</f>
        <v>Functional</v>
      </c>
      <c r="E135" s="11" t="str">
        <f>Master!E139</f>
        <v>AV-DOC-02-V3.10</v>
      </c>
      <c r="F135" s="11" t="str">
        <f>Master!F139</f>
        <v>3.5.1</v>
      </c>
      <c r="G135" s="11" t="str">
        <f>Master!G139</f>
        <v xml:space="preserve">Ensure correct UC Engine settings have been applied 
</v>
      </c>
      <c r="H135" s="11">
        <f>Master!H139</f>
        <v>1</v>
      </c>
      <c r="I135" s="11" t="s">
        <v>35</v>
      </c>
      <c r="J135" s="11" t="str">
        <f>IF(Master!$O$4="Y",Master!J139,"NA")</f>
        <v>NA</v>
      </c>
      <c r="K135" s="11"/>
      <c r="L135" s="103"/>
      <c r="M135" s="103"/>
      <c r="N135" s="11" t="str">
        <f>Master!R139</f>
        <v>Y</v>
      </c>
    </row>
    <row r="136" spans="1:14" ht="55.5" customHeight="1" x14ac:dyDescent="0.25">
      <c r="A136" s="11">
        <f>Master!A140</f>
        <v>21</v>
      </c>
      <c r="B136" s="11" t="str">
        <f>Master!B140</f>
        <v>Teams Rooms</v>
      </c>
      <c r="C136" s="11">
        <f>Master!C140</f>
        <v>21.060000000000009</v>
      </c>
      <c r="D136" s="11" t="str">
        <f>Master!D140</f>
        <v>Functional</v>
      </c>
      <c r="E136" s="11" t="str">
        <f>Master!E140</f>
        <v>AV-DOC-02-V3.10</v>
      </c>
      <c r="F136" s="11" t="str">
        <f>Master!F140</f>
        <v>3.5.1</v>
      </c>
      <c r="G136" s="11" t="str">
        <f>Master!G140</f>
        <v xml:space="preserve">Confirm Security Certificates have been installed in the following locations 
■ Trusted Root Certification Authorities
■ Intermediate Certification Authrities
</v>
      </c>
      <c r="H136" s="11">
        <f>Master!H140</f>
        <v>1</v>
      </c>
      <c r="I136" s="11" t="s">
        <v>35</v>
      </c>
      <c r="J136" s="11" t="str">
        <f>IF(Master!$O$4="Y",Master!J140,"NA")</f>
        <v>NA</v>
      </c>
      <c r="K136" s="11"/>
      <c r="L136" s="103"/>
      <c r="M136" s="103"/>
      <c r="N136" s="11" t="str">
        <f>Master!R140</f>
        <v>Y</v>
      </c>
    </row>
    <row r="137" spans="1:14" ht="55.5" customHeight="1" x14ac:dyDescent="0.25">
      <c r="A137" s="11">
        <f>Master!A141</f>
        <v>21</v>
      </c>
      <c r="B137" s="11" t="str">
        <f>Master!B141</f>
        <v>Teams Rooms</v>
      </c>
      <c r="C137" s="11">
        <f>Master!C141</f>
        <v>21.070000000000011</v>
      </c>
      <c r="D137" s="11" t="str">
        <f>Master!D141</f>
        <v>Functional</v>
      </c>
      <c r="E137" s="11" t="str">
        <f>Master!E141</f>
        <v>AV-DOC-02-V3.10</v>
      </c>
      <c r="F137" s="11" t="str">
        <f>Master!F141</f>
        <v>3.5.1</v>
      </c>
      <c r="G137" s="11" t="str">
        <f>Master!G141</f>
        <v xml:space="preserve">Ensure the HDMI to USB convertor firmware update has been applied. 
■ HD-CONV-USB-200_1.04.009.030.exe or newer </v>
      </c>
      <c r="H137" s="11">
        <f>Master!H141</f>
        <v>1</v>
      </c>
      <c r="I137" s="11" t="s">
        <v>35</v>
      </c>
      <c r="J137" s="11" t="str">
        <f>IF(Master!$O$4="Y",Master!J141,"NA")</f>
        <v>NA</v>
      </c>
      <c r="K137" s="11"/>
      <c r="L137" s="103"/>
      <c r="M137" s="103"/>
      <c r="N137" s="11" t="str">
        <f>Master!R141</f>
        <v>Y</v>
      </c>
    </row>
    <row r="138" spans="1:14" ht="55.5" customHeight="1" x14ac:dyDescent="0.25">
      <c r="A138" s="11">
        <f>Master!A142</f>
        <v>21</v>
      </c>
      <c r="B138" s="11" t="str">
        <f>Master!B142</f>
        <v>Teams Rooms</v>
      </c>
      <c r="C138" s="11">
        <f>Master!C142</f>
        <v>21.080000000000013</v>
      </c>
      <c r="D138" s="11" t="str">
        <f>Master!D142</f>
        <v>Functional</v>
      </c>
      <c r="E138" s="11" t="str">
        <f>Master!E142</f>
        <v>AV-DOC-02-V3.10</v>
      </c>
      <c r="F138" s="11" t="str">
        <f>Master!F142</f>
        <v>3.5.1</v>
      </c>
      <c r="G138" s="11" t="str">
        <f>Master!G142</f>
        <v>Ensure Microsoft Store Automatic Updates has been turned OFF</v>
      </c>
      <c r="H138" s="11">
        <f>Master!H142</f>
        <v>2</v>
      </c>
      <c r="I138" s="11" t="s">
        <v>35</v>
      </c>
      <c r="J138" s="11" t="str">
        <f>IF(Master!$O$4="Y",Master!J142,"NA")</f>
        <v>NA</v>
      </c>
      <c r="K138" s="11"/>
      <c r="L138" s="103"/>
      <c r="M138" s="103"/>
      <c r="N138" s="11" t="str">
        <f>Master!R142</f>
        <v>Y</v>
      </c>
    </row>
    <row r="139" spans="1:14" ht="55.5" customHeight="1" x14ac:dyDescent="0.25">
      <c r="A139" s="11">
        <f>Master!A143</f>
        <v>22</v>
      </c>
      <c r="B139" s="11" t="str">
        <f>Master!B143</f>
        <v xml:space="preserve">Room Booking Panel </v>
      </c>
      <c r="C139" s="11">
        <f>Master!C143</f>
        <v>22.01</v>
      </c>
      <c r="D139" s="11" t="str">
        <f>Master!D143</f>
        <v>Functional</v>
      </c>
      <c r="E139" s="11" t="str">
        <f>Master!E143</f>
        <v>AV-DOC-02-V3.10</v>
      </c>
      <c r="F139" s="11">
        <f>Master!F143</f>
        <v>6.2</v>
      </c>
      <c r="G139" s="11" t="str">
        <f>Master!G143</f>
        <v>Confirm latest firmware has been installed</v>
      </c>
      <c r="H139" s="11">
        <f>Master!H143</f>
        <v>2</v>
      </c>
      <c r="I139" s="11" t="s">
        <v>35</v>
      </c>
      <c r="J139" s="11" t="str">
        <f>IF(Master!$O$4="Y",Master!J143,"NA")</f>
        <v>NA</v>
      </c>
      <c r="K139" s="11"/>
      <c r="L139" s="103"/>
      <c r="M139" s="103"/>
      <c r="N139" s="11" t="str">
        <f>Master!R143</f>
        <v>Y</v>
      </c>
    </row>
    <row r="140" spans="1:14" ht="55.5" customHeight="1" x14ac:dyDescent="0.25">
      <c r="A140" s="11">
        <f>Master!A144</f>
        <v>22</v>
      </c>
      <c r="B140" s="11" t="str">
        <f>Master!B144</f>
        <v xml:space="preserve">Room Booking Panel </v>
      </c>
      <c r="C140" s="11">
        <f>Master!C144</f>
        <v>22.020000000000003</v>
      </c>
      <c r="D140" s="11" t="str">
        <f>Master!D144</f>
        <v>Functional</v>
      </c>
      <c r="E140" s="11" t="str">
        <f>Master!E144</f>
        <v>AV-DOC-02-V3.10</v>
      </c>
      <c r="F140" s="11">
        <f>Master!F144</f>
        <v>6.2</v>
      </c>
      <c r="G140" s="11" t="str">
        <f>Master!G144</f>
        <v>Confirm Host name is correct - Bbbb-ll-rrr-BookingPanel 
eg B088-10-010-BookingPanel</v>
      </c>
      <c r="H140" s="11">
        <f>Master!H144</f>
        <v>2</v>
      </c>
      <c r="I140" s="11" t="s">
        <v>35</v>
      </c>
      <c r="J140" s="11" t="str">
        <f>IF(Master!$O$4="Y",Master!J144,"NA")</f>
        <v>NA</v>
      </c>
      <c r="K140" s="11"/>
      <c r="L140" s="103"/>
      <c r="M140" s="103"/>
      <c r="N140" s="11" t="str">
        <f>Master!R144</f>
        <v>Y</v>
      </c>
    </row>
    <row r="141" spans="1:14" ht="55.5" customHeight="1" x14ac:dyDescent="0.25">
      <c r="A141" s="11">
        <f>Master!A145</f>
        <v>22</v>
      </c>
      <c r="B141" s="11" t="str">
        <f>Master!B145</f>
        <v xml:space="preserve">Room Booking Panel </v>
      </c>
      <c r="C141" s="11">
        <f>Master!C145</f>
        <v>22.030000000000005</v>
      </c>
      <c r="D141" s="11" t="str">
        <f>Master!D145</f>
        <v>Functional</v>
      </c>
      <c r="E141" s="11" t="str">
        <f>Master!E145</f>
        <v>AV-DOC-02-V3.10</v>
      </c>
      <c r="F141" s="11">
        <f>Master!F145</f>
        <v>6.2</v>
      </c>
      <c r="G141" s="11" t="str">
        <f>Master!G145</f>
        <v>Ensure Adaptor 1 DHCP is enabled</v>
      </c>
      <c r="H141" s="11">
        <f>Master!H145</f>
        <v>2</v>
      </c>
      <c r="I141" s="11" t="s">
        <v>35</v>
      </c>
      <c r="J141" s="11" t="str">
        <f>IF(Master!$O$4="Y",Master!J145,"NA")</f>
        <v>NA</v>
      </c>
      <c r="K141" s="11"/>
      <c r="L141" s="103"/>
      <c r="M141" s="103"/>
      <c r="N141" s="11" t="str">
        <f>Master!R145</f>
        <v>Y</v>
      </c>
    </row>
    <row r="142" spans="1:14" ht="55.5" customHeight="1" x14ac:dyDescent="0.25">
      <c r="A142" s="11">
        <f>Master!A146</f>
        <v>22</v>
      </c>
      <c r="B142" s="11" t="str">
        <f>Master!B146</f>
        <v xml:space="preserve">Room Booking Panel </v>
      </c>
      <c r="C142" s="11">
        <f>Master!C146</f>
        <v>22.040000000000006</v>
      </c>
      <c r="D142" s="11" t="str">
        <f>Master!D146</f>
        <v>Functional</v>
      </c>
      <c r="E142" s="11" t="str">
        <f>Master!E146</f>
        <v>AV-DOC-02-V3.10</v>
      </c>
      <c r="F142" s="11">
        <f>Master!F146</f>
        <v>6.2</v>
      </c>
      <c r="G142" s="11" t="str">
        <f>Master!G146</f>
        <v>Ensure the correct time settings have been applied
■ time synchronisation has been enabled  
■ the correct time server has been applied via the touch panel
■ confirm appropriate time zone has been selected</v>
      </c>
      <c r="H142" s="11">
        <f>Master!H146</f>
        <v>1</v>
      </c>
      <c r="I142" s="11" t="s">
        <v>35</v>
      </c>
      <c r="J142" s="11" t="str">
        <f>IF(Master!$O$4="Y",Master!J146,"NA")</f>
        <v>NA</v>
      </c>
      <c r="K142" s="11"/>
      <c r="L142" s="103"/>
      <c r="M142" s="103"/>
      <c r="N142" s="11" t="str">
        <f>Master!R146</f>
        <v>Y</v>
      </c>
    </row>
    <row r="143" spans="1:14" ht="55.5" customHeight="1" x14ac:dyDescent="0.25">
      <c r="A143" s="11">
        <f>Master!A147</f>
        <v>22</v>
      </c>
      <c r="B143" s="11" t="str">
        <f>Master!B147</f>
        <v xml:space="preserve">Room Booking Panel </v>
      </c>
      <c r="C143" s="11">
        <f>Master!C147</f>
        <v>22.050000000000008</v>
      </c>
      <c r="D143" s="11" t="str">
        <f>Master!D147</f>
        <v>Functional</v>
      </c>
      <c r="E143" s="11" t="str">
        <f>Master!E147</f>
        <v>AV-DOC-02-V3.10</v>
      </c>
      <c r="F143" s="11">
        <f>Master!F147</f>
        <v>6.2</v>
      </c>
      <c r="G143" s="11" t="str">
        <f>Master!G147</f>
        <v>Confirm UI settings are as follows</v>
      </c>
      <c r="H143" s="11">
        <f>Master!H147</f>
        <v>2</v>
      </c>
      <c r="I143" s="11" t="s">
        <v>35</v>
      </c>
      <c r="J143" s="11" t="str">
        <f>IF(Master!$O$4="Y",Master!J147,"NA")</f>
        <v>NA</v>
      </c>
      <c r="K143" s="11"/>
      <c r="L143" s="103"/>
      <c r="M143" s="103"/>
      <c r="N143" s="11" t="str">
        <f>Master!R147</f>
        <v>Y</v>
      </c>
    </row>
    <row r="144" spans="1:14" ht="55.5" customHeight="1" x14ac:dyDescent="0.25">
      <c r="A144" s="11">
        <f>Master!A148</f>
        <v>22</v>
      </c>
      <c r="B144" s="11" t="str">
        <f>Master!B148</f>
        <v xml:space="preserve">Room Booking Panel </v>
      </c>
      <c r="C144" s="11">
        <f>Master!C148</f>
        <v>22.060000000000009</v>
      </c>
      <c r="D144" s="11" t="str">
        <f>Master!D148</f>
        <v>Functional</v>
      </c>
      <c r="E144" s="11" t="str">
        <f>Master!E148</f>
        <v>AV-DOC-02-V3.10</v>
      </c>
      <c r="F144" s="11">
        <f>Master!F148</f>
        <v>6.2</v>
      </c>
      <c r="G144" s="11" t="str">
        <f>Master!G148</f>
        <v>Ensure Reservation setting are correct</v>
      </c>
      <c r="H144" s="11">
        <f>Master!H148</f>
        <v>2</v>
      </c>
      <c r="I144" s="11" t="s">
        <v>35</v>
      </c>
      <c r="J144" s="11" t="str">
        <f>IF(Master!$O$4="Y",Master!J148,"NA")</f>
        <v>NA</v>
      </c>
      <c r="K144" s="11"/>
      <c r="L144" s="103"/>
      <c r="M144" s="103"/>
      <c r="N144" s="11" t="str">
        <f>Master!R148</f>
        <v>Y</v>
      </c>
    </row>
    <row r="145" spans="1:14" ht="55.5" hidden="1" customHeight="1" x14ac:dyDescent="0.25">
      <c r="A145" s="11">
        <f>Master!A149</f>
        <v>23</v>
      </c>
      <c r="B145" s="11" t="str">
        <f>Master!B149</f>
        <v>PTZ Camera</v>
      </c>
      <c r="C145" s="11">
        <f>Master!C149</f>
        <v>23.01</v>
      </c>
      <c r="D145" s="11" t="str">
        <f>Master!D149</f>
        <v>Functional</v>
      </c>
      <c r="E145" s="11" t="str">
        <f>Master!E149</f>
        <v>-</v>
      </c>
      <c r="F145" s="11" t="str">
        <f>Master!F149</f>
        <v>-</v>
      </c>
      <c r="G145" s="11" t="str">
        <f>Master!G149</f>
        <v>Confirm image quality is free from interference, distortion, noise, digital artefacts, brightness and contrast is optimised to room &amp; content</v>
      </c>
      <c r="H145" s="11">
        <f>Master!H149</f>
        <v>1</v>
      </c>
      <c r="I145" s="11" t="s">
        <v>5</v>
      </c>
      <c r="J145" s="11" t="str">
        <f>IF(Master!$O$4="Y",Master!J149,"NA")</f>
        <v>NA</v>
      </c>
      <c r="K145" s="11"/>
      <c r="L145" s="103"/>
      <c r="M145" s="103"/>
      <c r="N145" s="11">
        <f>Master!R149</f>
        <v>0</v>
      </c>
    </row>
    <row r="146" spans="1:14" ht="55.5" hidden="1" customHeight="1" x14ac:dyDescent="0.25">
      <c r="A146" s="11">
        <f>Master!A150</f>
        <v>23</v>
      </c>
      <c r="B146" s="11" t="str">
        <f>Master!B150</f>
        <v>PTZ Camera</v>
      </c>
      <c r="C146" s="11">
        <f>Master!C150</f>
        <v>23.020000000000003</v>
      </c>
      <c r="D146" s="11" t="str">
        <f>Master!D150</f>
        <v>Functional</v>
      </c>
      <c r="E146" s="11" t="str">
        <f>Master!E150</f>
        <v>AV-DOC-01-V4.0</v>
      </c>
      <c r="F146" s="11" t="str">
        <f>Master!F150</f>
        <v>3.18.7 PTZ or Fixed Cameras</v>
      </c>
      <c r="G146" s="11" t="str">
        <f>Master!G150</f>
        <v>Confirm correct operation (i.e. pan, tilt, zoom, focus) and field of view is unobstructed</v>
      </c>
      <c r="H146" s="11">
        <f>Master!H150</f>
        <v>1</v>
      </c>
      <c r="I146" s="11" t="s">
        <v>5</v>
      </c>
      <c r="J146" s="11" t="str">
        <f>IF(Master!$O$4="Y",Master!J150,"NA")</f>
        <v>NA</v>
      </c>
      <c r="K146" s="11"/>
      <c r="L146" s="103"/>
      <c r="M146" s="103"/>
      <c r="N146" s="11">
        <f>Master!R150</f>
        <v>0</v>
      </c>
    </row>
    <row r="147" spans="1:14" ht="55.5" hidden="1" customHeight="1" x14ac:dyDescent="0.25">
      <c r="A147" s="11">
        <f>Master!A151</f>
        <v>23</v>
      </c>
      <c r="B147" s="11" t="str">
        <f>Master!B151</f>
        <v>PTZ Camera</v>
      </c>
      <c r="C147" s="11">
        <f>Master!C151</f>
        <v>23.030000000000005</v>
      </c>
      <c r="D147" s="11" t="str">
        <f>Master!D151</f>
        <v>Functional</v>
      </c>
      <c r="E147" s="11" t="str">
        <f>Master!E151</f>
        <v>-</v>
      </c>
      <c r="F147" s="11" t="str">
        <f>Master!F151</f>
        <v>-</v>
      </c>
      <c r="G147" s="11" t="str">
        <f>Master!G151</f>
        <v xml:space="preserve">Confirm user defined pre-sets can be stored and recalled. </v>
      </c>
      <c r="H147" s="11">
        <f>Master!H151</f>
        <v>1</v>
      </c>
      <c r="I147" s="11" t="s">
        <v>5</v>
      </c>
      <c r="J147" s="11" t="str">
        <f>IF(Master!$O$4="Y",Master!J151,"NA")</f>
        <v>NA</v>
      </c>
      <c r="K147" s="11"/>
      <c r="L147" s="103"/>
      <c r="M147" s="103"/>
      <c r="N147" s="11">
        <f>Master!R151</f>
        <v>0</v>
      </c>
    </row>
    <row r="148" spans="1:14" ht="55.5" hidden="1" customHeight="1" x14ac:dyDescent="0.25">
      <c r="A148" s="11">
        <f>Master!A152</f>
        <v>23</v>
      </c>
      <c r="B148" s="11" t="str">
        <f>Master!B152</f>
        <v>PTZ Camera</v>
      </c>
      <c r="C148" s="11">
        <f>Master!C152</f>
        <v>23.040000000000006</v>
      </c>
      <c r="D148" s="11" t="str">
        <f>Master!D152</f>
        <v>Functional</v>
      </c>
      <c r="E148" s="11" t="str">
        <f>Master!E152</f>
        <v>-</v>
      </c>
      <c r="F148" s="11" t="str">
        <f>Master!F152</f>
        <v>-</v>
      </c>
      <c r="G148" s="11" t="str">
        <f>Master!G152</f>
        <v>Confirm pre-set 1 is room view pre set 2 is presenters location and Preset 1 is called upon start up</v>
      </c>
      <c r="H148" s="11">
        <f>Master!H152</f>
        <v>1</v>
      </c>
      <c r="I148" s="11" t="s">
        <v>5</v>
      </c>
      <c r="J148" s="11" t="str">
        <f>IF(Master!$O$4="Y",Master!J152,"NA")</f>
        <v>NA</v>
      </c>
      <c r="K148" s="11"/>
      <c r="L148" s="103"/>
      <c r="M148" s="103"/>
      <c r="N148" s="11">
        <f>Master!R152</f>
        <v>0</v>
      </c>
    </row>
    <row r="149" spans="1:14" ht="55.5" hidden="1" customHeight="1" x14ac:dyDescent="0.25">
      <c r="A149" s="11">
        <f>Master!A153</f>
        <v>23</v>
      </c>
      <c r="B149" s="11" t="str">
        <f>Master!B153</f>
        <v>PTZ Camera</v>
      </c>
      <c r="C149" s="11">
        <f>Master!C153</f>
        <v>23.050000000000008</v>
      </c>
      <c r="D149" s="11" t="str">
        <f>Master!D153</f>
        <v>Functional</v>
      </c>
      <c r="E149" s="11" t="str">
        <f>Master!E153</f>
        <v>-</v>
      </c>
      <c r="F149" s="11" t="str">
        <f>Master!F153</f>
        <v>-</v>
      </c>
      <c r="G149" s="11" t="str">
        <f>Master!G153</f>
        <v>Ensure correct lighting levels for optimum camera image</v>
      </c>
      <c r="H149" s="11">
        <f>Master!H153</f>
        <v>1</v>
      </c>
      <c r="I149" s="11" t="s">
        <v>5</v>
      </c>
      <c r="J149" s="11" t="str">
        <f>IF(Master!$O$4="Y",Master!J153,"NA")</f>
        <v>NA</v>
      </c>
      <c r="K149" s="11"/>
      <c r="L149" s="103"/>
      <c r="M149" s="103"/>
      <c r="N149" s="11">
        <f>Master!R153</f>
        <v>0</v>
      </c>
    </row>
    <row r="150" spans="1:14" ht="55.5" hidden="1" customHeight="1" x14ac:dyDescent="0.25">
      <c r="A150" s="11">
        <f>Master!A154</f>
        <v>24</v>
      </c>
      <c r="B150" s="11" t="str">
        <f>Master!B154</f>
        <v>USB Camera</v>
      </c>
      <c r="C150" s="11">
        <f>Master!C154</f>
        <v>24.01</v>
      </c>
      <c r="D150" s="11" t="str">
        <f>Master!D154</f>
        <v>Functional</v>
      </c>
      <c r="E150" s="11" t="str">
        <f>Master!E154</f>
        <v>-</v>
      </c>
      <c r="F150" s="11" t="str">
        <f>Master!F154</f>
        <v>-</v>
      </c>
      <c r="G150" s="11" t="str">
        <f>Master!G154</f>
        <v>Confirm image quality is free from interference, distortion, noise, digital artefacts, brightness and contrast is optimised to room &amp; content</v>
      </c>
      <c r="H150" s="11">
        <f>Master!H154</f>
        <v>1</v>
      </c>
      <c r="I150" s="11" t="s">
        <v>5</v>
      </c>
      <c r="J150" s="11" t="str">
        <f>IF(Master!$O$4="Y",Master!J154,"NA")</f>
        <v>NA</v>
      </c>
      <c r="K150" s="11"/>
      <c r="L150" s="103"/>
      <c r="M150" s="103"/>
      <c r="N150" s="11">
        <f>Master!R154</f>
        <v>0</v>
      </c>
    </row>
    <row r="151" spans="1:14" ht="55.5" hidden="1" customHeight="1" x14ac:dyDescent="0.25">
      <c r="A151" s="11">
        <f>Master!A155</f>
        <v>24</v>
      </c>
      <c r="B151" s="11" t="str">
        <f>Master!B155</f>
        <v>USB Camera</v>
      </c>
      <c r="C151" s="11">
        <f>Master!C155</f>
        <v>24.020000000000003</v>
      </c>
      <c r="D151" s="11" t="str">
        <f>Master!D155</f>
        <v>Functional</v>
      </c>
      <c r="E151" s="11" t="str">
        <f>Master!E155</f>
        <v>-</v>
      </c>
      <c r="F151" s="11" t="str">
        <f>Master!F155</f>
        <v>-</v>
      </c>
      <c r="G151" s="11" t="str">
        <f>Master!G155</f>
        <v>Confirm field of view is unobstructed</v>
      </c>
      <c r="H151" s="11">
        <f>Master!H155</f>
        <v>1</v>
      </c>
      <c r="I151" s="11" t="s">
        <v>5</v>
      </c>
      <c r="J151" s="11" t="str">
        <f>IF(Master!$O$4="Y",Master!J155,"NA")</f>
        <v>NA</v>
      </c>
      <c r="K151" s="11"/>
      <c r="L151" s="103"/>
      <c r="M151" s="103"/>
      <c r="N151" s="11">
        <f>Master!R155</f>
        <v>0</v>
      </c>
    </row>
    <row r="152" spans="1:14" ht="55.5" hidden="1" customHeight="1" x14ac:dyDescent="0.25">
      <c r="A152" s="11">
        <f>Master!A156</f>
        <v>24</v>
      </c>
      <c r="B152" s="11" t="str">
        <f>Master!B156</f>
        <v>USB Camera</v>
      </c>
      <c r="C152" s="11">
        <f>Master!C156</f>
        <v>24.030000000000005</v>
      </c>
      <c r="D152" s="11" t="str">
        <f>Master!D156</f>
        <v>Functional</v>
      </c>
      <c r="E152" s="11" t="str">
        <f>Master!E156</f>
        <v>-</v>
      </c>
      <c r="F152" s="11" t="str">
        <f>Master!F156</f>
        <v>-</v>
      </c>
      <c r="G152" s="11" t="str">
        <f>Master!G156</f>
        <v>Ensure correct lighting levels for optimum camera image</v>
      </c>
      <c r="H152" s="11">
        <f>Master!H156</f>
        <v>1</v>
      </c>
      <c r="I152" s="11" t="s">
        <v>5</v>
      </c>
      <c r="J152" s="11" t="str">
        <f>IF(Master!$O$4="Y",Master!J156,"NA")</f>
        <v>NA</v>
      </c>
      <c r="K152" s="11"/>
      <c r="L152" s="103"/>
      <c r="M152" s="103"/>
      <c r="N152" s="11">
        <f>Master!R156</f>
        <v>0</v>
      </c>
    </row>
    <row r="153" spans="1:14" ht="55.5" hidden="1" customHeight="1" x14ac:dyDescent="0.25">
      <c r="A153" s="11">
        <f>Master!A157</f>
        <v>24</v>
      </c>
      <c r="B153" s="11" t="str">
        <f>Master!B157</f>
        <v>USB Camera</v>
      </c>
      <c r="C153" s="11">
        <f>Master!C157</f>
        <v>24.040000000000006</v>
      </c>
      <c r="D153" s="11" t="str">
        <f>Master!D157</f>
        <v>Functional</v>
      </c>
      <c r="E153" s="11" t="str">
        <f>Master!E157</f>
        <v>-</v>
      </c>
      <c r="F153" s="11" t="str">
        <f>Master!F157</f>
        <v>-</v>
      </c>
      <c r="G153" s="11" t="str">
        <f>Master!G157</f>
        <v>Confirm (Auto Framing) has been enabled &amp; functioning correctly</v>
      </c>
      <c r="H153" s="11">
        <f>Master!H157</f>
        <v>2</v>
      </c>
      <c r="I153" s="11" t="s">
        <v>5</v>
      </c>
      <c r="J153" s="11" t="str">
        <f>IF(Master!$O$4="Y",Master!J157,"NA")</f>
        <v>NA</v>
      </c>
      <c r="K153" s="11"/>
      <c r="L153" s="103"/>
      <c r="M153" s="103"/>
      <c r="N153" s="11">
        <f>Master!R157</f>
        <v>0</v>
      </c>
    </row>
    <row r="154" spans="1:14" ht="55.5" hidden="1" customHeight="1" x14ac:dyDescent="0.25">
      <c r="A154" s="11">
        <f>Master!A165</f>
        <v>27</v>
      </c>
      <c r="B154" s="11" t="str">
        <f>Master!B165</f>
        <v>Digital Signage Displays</v>
      </c>
      <c r="C154" s="11">
        <f>Master!C165</f>
        <v>27.01</v>
      </c>
      <c r="D154" s="11" t="str">
        <f>Master!D165</f>
        <v>Functional</v>
      </c>
      <c r="E154" s="11" t="str">
        <f>Master!E165</f>
        <v>-</v>
      </c>
      <c r="F154" s="11" t="str">
        <f>Master!F165</f>
        <v>-</v>
      </c>
      <c r="G154" s="11" t="str">
        <f>Master!G165</f>
        <v>No finger marks on displays, reflective surfaces or other equipment</v>
      </c>
      <c r="H154" s="11">
        <f>Master!H165</f>
        <v>1</v>
      </c>
      <c r="I154" s="11" t="s">
        <v>5</v>
      </c>
      <c r="J154" s="11" t="str">
        <f>IF(Master!$O$4="Y",Master!J165,"NA")</f>
        <v>NA</v>
      </c>
      <c r="K154" s="11"/>
      <c r="L154" s="103"/>
      <c r="M154" s="103"/>
      <c r="N154" s="11">
        <f>Master!R165</f>
        <v>0</v>
      </c>
    </row>
    <row r="155" spans="1:14" ht="55.5" hidden="1" customHeight="1" x14ac:dyDescent="0.25">
      <c r="A155" s="11">
        <f>Master!A166</f>
        <v>27</v>
      </c>
      <c r="B155" s="11" t="str">
        <f>Master!B166</f>
        <v>Digital Signage Displays</v>
      </c>
      <c r="C155" s="11">
        <f>Master!C166</f>
        <v>27.020000000000003</v>
      </c>
      <c r="D155" s="11" t="str">
        <f>Master!D166</f>
        <v>Functional</v>
      </c>
      <c r="E155" s="11" t="str">
        <f>Master!E166</f>
        <v>-</v>
      </c>
      <c r="F155" s="11" t="str">
        <f>Master!F166</f>
        <v>-</v>
      </c>
      <c r="G155" s="11" t="str">
        <f>Master!G166</f>
        <v>Ensure On/Off times have been set 
6 am On, 10pm OFF. Street facing On OFF times TBC</v>
      </c>
      <c r="H155" s="11">
        <f>Master!H166</f>
        <v>2</v>
      </c>
      <c r="I155" s="11" t="s">
        <v>5</v>
      </c>
      <c r="J155" s="11" t="str">
        <f>IF(Master!$O$4="Y",Master!J166,"NA")</f>
        <v>NA</v>
      </c>
      <c r="K155" s="11"/>
      <c r="L155" s="103"/>
      <c r="M155" s="103"/>
      <c r="N155" s="11">
        <f>Master!R166</f>
        <v>0</v>
      </c>
    </row>
    <row r="156" spans="1:14" ht="55.5" hidden="1" customHeight="1" x14ac:dyDescent="0.25">
      <c r="A156" s="11">
        <f>Master!A167</f>
        <v>27</v>
      </c>
      <c r="B156" s="11" t="str">
        <f>Master!B167</f>
        <v>Digital Signage Displays</v>
      </c>
      <c r="C156" s="11">
        <f>Master!C167</f>
        <v>27.030000000000005</v>
      </c>
      <c r="D156" s="11" t="str">
        <f>Master!D167</f>
        <v>Functional</v>
      </c>
      <c r="E156" s="11" t="str">
        <f>Master!E167</f>
        <v>-</v>
      </c>
      <c r="F156" s="11" t="str">
        <f>Master!F167</f>
        <v>-</v>
      </c>
      <c r="G156" s="11" t="str">
        <f>Master!G167</f>
        <v>Confirm Buttons and spare inputs have been disabled</v>
      </c>
      <c r="H156" s="11">
        <f>Master!H167</f>
        <v>2</v>
      </c>
      <c r="I156" s="11" t="s">
        <v>5</v>
      </c>
      <c r="J156" s="11" t="str">
        <f>IF(Master!$O$4="Y",Master!J167,"NA")</f>
        <v>NA</v>
      </c>
      <c r="K156" s="11"/>
      <c r="L156" s="103"/>
      <c r="M156" s="103"/>
      <c r="N156" s="11">
        <f>Master!R167</f>
        <v>0</v>
      </c>
    </row>
    <row r="157" spans="1:14" ht="55.5" hidden="1" customHeight="1" x14ac:dyDescent="0.25">
      <c r="A157" s="11">
        <f>Master!A168</f>
        <v>28</v>
      </c>
      <c r="B157" s="11" t="str">
        <f>Master!B168</f>
        <v>Digital Signage Displays</v>
      </c>
      <c r="C157" s="11">
        <f>Master!C168</f>
        <v>27.040000000000006</v>
      </c>
      <c r="D157" s="11" t="str">
        <f>Master!D168</f>
        <v>Functional</v>
      </c>
      <c r="E157" s="11" t="str">
        <f>Master!E168</f>
        <v>-</v>
      </c>
      <c r="F157" s="11" t="str">
        <f>Master!F168</f>
        <v>-</v>
      </c>
      <c r="G157" s="11" t="str">
        <f>Master!G168</f>
        <v>Confirm correct input is selected upon start up</v>
      </c>
      <c r="H157" s="11">
        <f>Master!H168</f>
        <v>2</v>
      </c>
      <c r="I157" s="11" t="s">
        <v>5</v>
      </c>
      <c r="J157" s="11" t="str">
        <f>IF(Master!$O$4="Y",Master!J168,"NA")</f>
        <v>NA</v>
      </c>
      <c r="K157" s="11"/>
      <c r="L157" s="103"/>
      <c r="M157" s="103"/>
      <c r="N157" s="11">
        <f>Master!R168</f>
        <v>0</v>
      </c>
    </row>
    <row r="158" spans="1:14" ht="55.5" hidden="1" customHeight="1" x14ac:dyDescent="0.25">
      <c r="A158" s="11">
        <f>Master!A169</f>
        <v>28</v>
      </c>
      <c r="B158" s="11" t="str">
        <f>Master!B169</f>
        <v>Digital Signage Displays</v>
      </c>
      <c r="C158" s="11">
        <f>Master!C169</f>
        <v>27.050000000000008</v>
      </c>
      <c r="D158" s="11" t="str">
        <f>Master!D169</f>
        <v>Functional</v>
      </c>
      <c r="E158" s="11" t="str">
        <f>Master!E169</f>
        <v>-</v>
      </c>
      <c r="F158" s="11" t="str">
        <f>Master!F169</f>
        <v>-</v>
      </c>
      <c r="G158" s="11" t="str">
        <f>Master!G169</f>
        <v>Confirm content is present upon start up</v>
      </c>
      <c r="H158" s="11">
        <f>Master!H169</f>
        <v>1</v>
      </c>
      <c r="I158" s="11" t="s">
        <v>5</v>
      </c>
      <c r="J158" s="11" t="str">
        <f>IF(Master!$O$4="Y",Master!J169,"NA")</f>
        <v>NA</v>
      </c>
      <c r="K158" s="11"/>
      <c r="L158" s="103"/>
      <c r="M158" s="103"/>
      <c r="N158" s="11">
        <f>Master!R169</f>
        <v>0</v>
      </c>
    </row>
    <row r="159" spans="1:14" ht="55.5" hidden="1" customHeight="1" x14ac:dyDescent="0.25">
      <c r="A159" s="11">
        <f>Master!A170</f>
        <v>28</v>
      </c>
      <c r="B159" s="11" t="str">
        <f>Master!B170</f>
        <v>Digital Signage Displays</v>
      </c>
      <c r="C159" s="11">
        <f>Master!C170</f>
        <v>27.060000000000009</v>
      </c>
      <c r="D159" s="11" t="str">
        <f>Master!D170</f>
        <v>Functional</v>
      </c>
      <c r="E159" s="11" t="str">
        <f>Master!E170</f>
        <v>-</v>
      </c>
      <c r="F159" s="11" t="str">
        <f>Master!F170</f>
        <v>-</v>
      </c>
      <c r="G159" s="11" t="str">
        <f>Master!G170</f>
        <v>Confirm correct PC/BrightSign build as been applied</v>
      </c>
      <c r="H159" s="11">
        <f>Master!H170</f>
        <v>1</v>
      </c>
      <c r="I159" s="11" t="s">
        <v>5</v>
      </c>
      <c r="J159" s="11" t="str">
        <f>IF(Master!$O$4="Y",Master!J170,"NA")</f>
        <v>NA</v>
      </c>
      <c r="K159" s="11"/>
      <c r="L159" s="103"/>
      <c r="M159" s="103"/>
      <c r="N159" s="11">
        <f>Master!R170</f>
        <v>0</v>
      </c>
    </row>
    <row r="160" spans="1:14" ht="55.5" hidden="1" customHeight="1" x14ac:dyDescent="0.25">
      <c r="A160" s="11">
        <f>Master!A171</f>
        <v>29</v>
      </c>
      <c r="B160" s="11" t="str">
        <f>Master!B171</f>
        <v>Digital Signage Displays</v>
      </c>
      <c r="C160" s="11">
        <f>Master!C171</f>
        <v>27.070000000000011</v>
      </c>
      <c r="D160" s="11" t="str">
        <f>Master!D171</f>
        <v>Functional</v>
      </c>
      <c r="E160" s="11" t="str">
        <f>Master!E171</f>
        <v>-</v>
      </c>
      <c r="F160" s="11" t="str">
        <f>Master!F171</f>
        <v>-</v>
      </c>
      <c r="G160" s="11" t="str">
        <f>Master!G171</f>
        <v>HDMI Quality – Ensure the image is free from interference, distortion, noise, digital artefacts, brightness and contrast is optimised to room &amp; content</v>
      </c>
      <c r="H160" s="11">
        <f>Master!H171</f>
        <v>1</v>
      </c>
      <c r="I160" s="11" t="s">
        <v>5</v>
      </c>
      <c r="J160" s="11" t="str">
        <f>IF(Master!$O$4="Y",Master!J171,"NA")</f>
        <v>NA</v>
      </c>
      <c r="K160" s="11"/>
      <c r="L160" s="103"/>
      <c r="M160" s="103"/>
      <c r="N160" s="11">
        <f>Master!R171</f>
        <v>0</v>
      </c>
    </row>
    <row r="161" spans="1:14" ht="55.5" hidden="1" customHeight="1" x14ac:dyDescent="0.25">
      <c r="A161" s="11">
        <f>Master!A172</f>
        <v>28</v>
      </c>
      <c r="B161" s="11" t="str">
        <f>Master!B172</f>
        <v>Administration &amp; Final Configuration</v>
      </c>
      <c r="C161" s="11">
        <f>Master!C172</f>
        <v>28.01</v>
      </c>
      <c r="D161" s="11" t="str">
        <f>Master!D172</f>
        <v>Functional</v>
      </c>
      <c r="E161" s="11" t="str">
        <f>Master!E172</f>
        <v>-</v>
      </c>
      <c r="F161" s="11" t="str">
        <f>Master!F172</f>
        <v>Source Code</v>
      </c>
      <c r="G161" s="11" t="str">
        <f>Master!G172</f>
        <v>Confirm automated shutdown is set to 180 minutes and midnight - L&amp;T</v>
      </c>
      <c r="H161" s="11">
        <f>Master!H172</f>
        <v>2</v>
      </c>
      <c r="I161" s="11" t="s">
        <v>5</v>
      </c>
      <c r="J161" s="11" t="str">
        <f>IF(Master!$O$4="Y",Master!J172,"NA")</f>
        <v>NA</v>
      </c>
      <c r="K161" s="11"/>
      <c r="L161" s="103"/>
      <c r="M161" s="103"/>
      <c r="N161" s="11">
        <f>Master!R172</f>
        <v>0</v>
      </c>
    </row>
    <row r="162" spans="1:14" ht="55.5" customHeight="1" x14ac:dyDescent="0.25">
      <c r="A162" s="11">
        <f>Master!A173</f>
        <v>28</v>
      </c>
      <c r="B162" s="11" t="str">
        <f>Master!B173</f>
        <v>Administration &amp; Final Configuration</v>
      </c>
      <c r="C162" s="11">
        <f>Master!C173</f>
        <v>26.020000000000003</v>
      </c>
      <c r="D162" s="11" t="str">
        <f>Master!D173</f>
        <v>Functional</v>
      </c>
      <c r="E162" s="11" t="str">
        <f>Master!E173</f>
        <v>-</v>
      </c>
      <c r="F162" s="11" t="str">
        <f>Master!F173</f>
        <v>Source Code</v>
      </c>
      <c r="G162" s="11" t="str">
        <f>Master!G173</f>
        <v>Confirm automated shutdown (screen off only) is set to 180 minutes and midnight - Enclosed Meeting Spaces</v>
      </c>
      <c r="H162" s="11">
        <f>Master!H173</f>
        <v>2</v>
      </c>
      <c r="I162" s="11" t="s">
        <v>35</v>
      </c>
      <c r="J162" s="11" t="str">
        <f>IF(Master!$O$4="Y",Master!J173,"NA")</f>
        <v>NA</v>
      </c>
      <c r="K162" s="11"/>
      <c r="L162" s="103"/>
      <c r="M162" s="103"/>
      <c r="N162" s="11" t="str">
        <f>Master!R173</f>
        <v>Y</v>
      </c>
    </row>
    <row r="163" spans="1:14" ht="55.5" customHeight="1" x14ac:dyDescent="0.25">
      <c r="A163" s="11">
        <f>Master!A174</f>
        <v>29</v>
      </c>
      <c r="B163" s="11" t="str">
        <f>Master!B174</f>
        <v>Administration &amp; Final Configuration</v>
      </c>
      <c r="C163" s="11">
        <f>Master!C174</f>
        <v>26.03</v>
      </c>
      <c r="D163" s="11" t="str">
        <f>Master!D174</f>
        <v>Functional</v>
      </c>
      <c r="E163" s="11" t="str">
        <f>Master!E174</f>
        <v>-</v>
      </c>
      <c r="F163" s="11" t="str">
        <f>Master!F174</f>
        <v>Source Code</v>
      </c>
      <c r="G163" s="11" t="str">
        <f>Master!G174</f>
        <v>Confirm automated on/shutdown (screen off only) is set to: On 7am, Off 8pm - Open Plan Meeting Spaces</v>
      </c>
      <c r="H163" s="11">
        <f>Master!H174</f>
        <v>2</v>
      </c>
      <c r="I163" s="11" t="s">
        <v>35</v>
      </c>
      <c r="J163" s="11" t="str">
        <f>IF(Master!$O$4="Y",Master!J174,"NA")</f>
        <v>NA</v>
      </c>
      <c r="K163" s="11"/>
      <c r="L163" s="103"/>
      <c r="M163" s="103"/>
      <c r="N163" s="11" t="str">
        <f>Master!R174</f>
        <v>Y</v>
      </c>
    </row>
    <row r="164" spans="1:14" ht="55.5" hidden="1" customHeight="1" x14ac:dyDescent="0.25">
      <c r="A164" s="11">
        <f>Master!A175</f>
        <v>29</v>
      </c>
      <c r="B164" s="11" t="str">
        <f>Master!B175</f>
        <v>Administration &amp; Final Configuration</v>
      </c>
      <c r="C164" s="11">
        <f>Master!C175</f>
        <v>26.040000000000003</v>
      </c>
      <c r="D164" s="11" t="str">
        <f>Master!D175</f>
        <v>Functional</v>
      </c>
      <c r="E164" s="11" t="str">
        <f>Master!E175</f>
        <v>-</v>
      </c>
      <c r="F164" s="11" t="str">
        <f>Master!F175</f>
        <v>-</v>
      </c>
      <c r="G164" s="11" t="str">
        <f>Master!G175</f>
        <v>Confirm that the projector soft off time has been set to 20 minutes in the control system</v>
      </c>
      <c r="H164" s="11">
        <f>Master!H175</f>
        <v>1</v>
      </c>
      <c r="I164" s="11" t="s">
        <v>5</v>
      </c>
      <c r="J164" s="11" t="str">
        <f>IF(Master!$O$4="Y",Master!J175,"NA")</f>
        <v>NA</v>
      </c>
      <c r="K164" s="11"/>
      <c r="L164" s="103"/>
      <c r="M164" s="103"/>
      <c r="N164" s="11">
        <f>Master!R175</f>
        <v>0</v>
      </c>
    </row>
    <row r="165" spans="1:14" ht="55.5" hidden="1" customHeight="1" x14ac:dyDescent="0.25">
      <c r="A165" s="11">
        <f>Master!A176</f>
        <v>29</v>
      </c>
      <c r="B165" s="11" t="str">
        <f>Master!B176</f>
        <v>Administration &amp; Final Configuration</v>
      </c>
      <c r="C165" s="11">
        <f>Master!C176</f>
        <v>26.05</v>
      </c>
      <c r="D165" s="11" t="str">
        <f>Master!D176</f>
        <v>Functional</v>
      </c>
      <c r="E165" s="11" t="str">
        <f>Master!E176</f>
        <v>AV-DOC-01-V4.0</v>
      </c>
      <c r="F165" s="11" t="str">
        <f>Master!F176</f>
        <v xml:space="preserve">2.10 Lighting </v>
      </c>
      <c r="G165" s="11" t="str">
        <f>Master!G176</f>
        <v>Confirm correct room lighting states</v>
      </c>
      <c r="H165" s="11">
        <f>Master!H176</f>
        <v>2</v>
      </c>
      <c r="I165" s="11" t="s">
        <v>5</v>
      </c>
      <c r="J165" s="11" t="str">
        <f>IF(Master!$O$4="Y",Master!J176,"NA")</f>
        <v>NA</v>
      </c>
      <c r="K165" s="11"/>
      <c r="L165" s="103"/>
      <c r="M165" s="103"/>
      <c r="N165" s="11">
        <f>Master!R176</f>
        <v>0</v>
      </c>
    </row>
    <row r="166" spans="1:14" ht="55.5" customHeight="1" x14ac:dyDescent="0.25">
      <c r="A166" s="11">
        <f>Master!A177</f>
        <v>30</v>
      </c>
      <c r="B166" s="11" t="str">
        <f>Master!B177</f>
        <v>Remote Monitoring System</v>
      </c>
      <c r="C166" s="11">
        <f>Master!C177</f>
        <v>30.01</v>
      </c>
      <c r="D166" s="11" t="str">
        <f>Master!D177</f>
        <v>Functional</v>
      </c>
      <c r="E166" s="11" t="str">
        <f>Master!E177</f>
        <v>-</v>
      </c>
      <c r="F166" s="11" t="str">
        <f>Master!F177</f>
        <v>-</v>
      </c>
      <c r="G166" s="11" t="str">
        <f>Master!G177</f>
        <v>Confirm integration of the AV System to Symphony</v>
      </c>
      <c r="H166" s="11">
        <f>Master!H177</f>
        <v>2</v>
      </c>
      <c r="I166" s="11" t="s">
        <v>35</v>
      </c>
      <c r="J166" s="11" t="str">
        <f>IF(Master!$O$4="Y",Master!J177,"NA")</f>
        <v>NA</v>
      </c>
      <c r="K166" s="11"/>
      <c r="L166" s="103"/>
      <c r="M166" s="103"/>
      <c r="N166" s="11" t="str">
        <f>Master!R177</f>
        <v>Y</v>
      </c>
    </row>
    <row r="167" spans="1:14" ht="55.5" customHeight="1" x14ac:dyDescent="0.25">
      <c r="A167" s="11">
        <f>Master!A179</f>
        <v>31</v>
      </c>
      <c r="B167" s="11" t="str">
        <f>Master!B179</f>
        <v>General Physical</v>
      </c>
      <c r="C167" s="11">
        <f>Master!C179</f>
        <v>31.01</v>
      </c>
      <c r="D167" s="11" t="str">
        <f>Master!D179</f>
        <v>Physical</v>
      </c>
      <c r="E167" s="11" t="str">
        <f>Master!E179</f>
        <v>AV-DOC-01-V4.0</v>
      </c>
      <c r="F167" s="11" t="str">
        <f>Master!F179</f>
        <v>3.8.9 Asset Register and labelling</v>
      </c>
      <c r="G167" s="11" t="str">
        <f>Master!G179</f>
        <v>Verify labelling is applied to all cables and interfaces correctly and straight</v>
      </c>
      <c r="H167" s="11">
        <f>Master!H179</f>
        <v>2</v>
      </c>
      <c r="I167" s="11" t="s">
        <v>35</v>
      </c>
      <c r="J167" s="11" t="str">
        <f>IF(Master!$O$4="Y",Master!J179,"NA")</f>
        <v>NA</v>
      </c>
      <c r="K167" s="11"/>
      <c r="L167" s="103"/>
      <c r="M167" s="103"/>
      <c r="N167" s="11" t="str">
        <f>Master!R179</f>
        <v>Y</v>
      </c>
    </row>
    <row r="168" spans="1:14" ht="55.5" customHeight="1" x14ac:dyDescent="0.25">
      <c r="A168" s="11">
        <f>Master!A180</f>
        <v>31</v>
      </c>
      <c r="B168" s="11" t="str">
        <f>Master!B180</f>
        <v>General Physical</v>
      </c>
      <c r="C168" s="11">
        <f>Master!C180</f>
        <v>31.020000000000003</v>
      </c>
      <c r="D168" s="11" t="str">
        <f>Master!D180</f>
        <v>Physical</v>
      </c>
      <c r="E168" s="11" t="str">
        <f>Master!E180</f>
        <v>AV-DOC-01-V4.0</v>
      </c>
      <c r="F168" s="11" t="str">
        <f>Master!F180</f>
        <v>3.8.9 Asset Register and labelling</v>
      </c>
      <c r="G168" s="11" t="str">
        <f>Master!G180</f>
        <v xml:space="preserve">Asset tagging has been applied as per RMIT guidelines </v>
      </c>
      <c r="H168" s="11">
        <f>Master!H180</f>
        <v>2</v>
      </c>
      <c r="I168" s="11" t="s">
        <v>35</v>
      </c>
      <c r="J168" s="11" t="str">
        <f>IF(Master!$O$4="Y",Master!J180,"NA")</f>
        <v>NA</v>
      </c>
      <c r="K168" s="11"/>
      <c r="L168" s="103"/>
      <c r="M168" s="103"/>
      <c r="N168" s="11" t="str">
        <f>Master!R180</f>
        <v>Y</v>
      </c>
    </row>
    <row r="169" spans="1:14" ht="55.5" customHeight="1" x14ac:dyDescent="0.25">
      <c r="A169" s="11">
        <f>Master!A181</f>
        <v>31</v>
      </c>
      <c r="B169" s="11" t="str">
        <f>Master!B181</f>
        <v>General Physical</v>
      </c>
      <c r="C169" s="11">
        <f>Master!C181</f>
        <v>31.030000000000005</v>
      </c>
      <c r="D169" s="11" t="str">
        <f>Master!D181</f>
        <v>Physical</v>
      </c>
      <c r="E169" s="11" t="str">
        <f>Master!E181</f>
        <v>AV-DOC-01-V4.0</v>
      </c>
      <c r="F169" s="11" t="str">
        <f>Master!F181</f>
        <v>3.13.12.4 Looming/Lacing
3.15.4 Cable Installation</v>
      </c>
      <c r="G169" s="11" t="str">
        <f>Master!G181</f>
        <v>Ensure all cables are loomed neatly and securely cable tied or fastened to relieve any strain</v>
      </c>
      <c r="H169" s="11">
        <f>Master!H181</f>
        <v>2</v>
      </c>
      <c r="I169" s="11" t="s">
        <v>35</v>
      </c>
      <c r="J169" s="11" t="str">
        <f>IF(Master!$O$4="Y",Master!J181,"NA")</f>
        <v>NA</v>
      </c>
      <c r="K169" s="11"/>
      <c r="L169" s="103"/>
      <c r="M169" s="103"/>
      <c r="N169" s="11" t="str">
        <f>Master!R181</f>
        <v>Y</v>
      </c>
    </row>
    <row r="170" spans="1:14" ht="55.5" customHeight="1" x14ac:dyDescent="0.25">
      <c r="A170" s="11">
        <f>Master!A182</f>
        <v>31</v>
      </c>
      <c r="B170" s="11" t="str">
        <f>Master!B182</f>
        <v>General Physical</v>
      </c>
      <c r="C170" s="11">
        <f>Master!C182</f>
        <v>31.040000000000006</v>
      </c>
      <c r="D170" s="11" t="str">
        <f>Master!D182</f>
        <v>Physical</v>
      </c>
      <c r="E170" s="11" t="str">
        <f>Master!E182</f>
        <v>AV-DOC-01-V4.0</v>
      </c>
      <c r="F170" s="11" t="str">
        <f>Master!F182</f>
        <v>3.14.1 Power Distribution and control</v>
      </c>
      <c r="G170" s="11" t="str">
        <f>Master!G182</f>
        <v>Double-adaptors and single-pole switched power strips have not been used in equipment racks</v>
      </c>
      <c r="H170" s="11">
        <f>Master!H182</f>
        <v>1</v>
      </c>
      <c r="I170" s="11" t="s">
        <v>35</v>
      </c>
      <c r="J170" s="11" t="str">
        <f>IF(Master!$O$4="Y",Master!J182,"NA")</f>
        <v>NA</v>
      </c>
      <c r="K170" s="11"/>
      <c r="L170" s="103"/>
      <c r="M170" s="103"/>
      <c r="N170" s="11" t="str">
        <f>Master!R182</f>
        <v>Y</v>
      </c>
    </row>
    <row r="171" spans="1:14" ht="55.5" customHeight="1" x14ac:dyDescent="0.25">
      <c r="A171" s="11">
        <f>Master!A183</f>
        <v>31</v>
      </c>
      <c r="B171" s="11" t="str">
        <f>Master!B183</f>
        <v>General Physical</v>
      </c>
      <c r="C171" s="11">
        <f>Master!C183</f>
        <v>31.050000000000008</v>
      </c>
      <c r="D171" s="11" t="str">
        <f>Master!D183</f>
        <v>Physical</v>
      </c>
      <c r="E171" s="11" t="str">
        <f>Master!E183</f>
        <v>AV-DOC-01-V4.0</v>
      </c>
      <c r="F171" s="11" t="str">
        <f>Master!F183</f>
        <v xml:space="preserve">3.14.2 Power Cable Test &amp; Tagging </v>
      </c>
      <c r="G171" s="11" t="str">
        <f>Master!G183</f>
        <v xml:space="preserve">All equipment and power cables supplied have been tested and tagged to the AS3760 standard </v>
      </c>
      <c r="H171" s="11">
        <f>Master!H183</f>
        <v>1</v>
      </c>
      <c r="I171" s="11" t="s">
        <v>35</v>
      </c>
      <c r="J171" s="11" t="str">
        <f>IF(Master!$O$4="Y",Master!J183,"NA")</f>
        <v>NA</v>
      </c>
      <c r="K171" s="11"/>
      <c r="L171" s="103"/>
      <c r="M171" s="103"/>
      <c r="N171" s="11" t="str">
        <f>Master!R183</f>
        <v>Y</v>
      </c>
    </row>
    <row r="172" spans="1:14" ht="55.5" customHeight="1" x14ac:dyDescent="0.25">
      <c r="A172" s="11">
        <f>Master!A184</f>
        <v>31</v>
      </c>
      <c r="B172" s="11" t="str">
        <f>Master!B184</f>
        <v>General Physical</v>
      </c>
      <c r="C172" s="11">
        <f>Master!C184</f>
        <v>31.060000000000009</v>
      </c>
      <c r="D172" s="11" t="str">
        <f>Master!D184</f>
        <v>Physical</v>
      </c>
      <c r="E172" s="11" t="str">
        <f>Master!E184</f>
        <v>AV-DOC-01-V4.0</v>
      </c>
      <c r="F172" s="11" t="str">
        <f>Master!F184</f>
        <v>3.15.6 Fly Leads</v>
      </c>
      <c r="G172" s="11" t="str">
        <f>Master!G184</f>
        <v>Fly leads to be secured by nylon P-clips &amp; in braided sheath (Braided sheath only required when multiple cables are installed)</v>
      </c>
      <c r="H172" s="11">
        <f>Master!H184</f>
        <v>1</v>
      </c>
      <c r="I172" s="11" t="s">
        <v>35</v>
      </c>
      <c r="J172" s="11" t="str">
        <f>IF(Master!$O$4="Y",Master!J184,"NA")</f>
        <v>NA</v>
      </c>
      <c r="K172" s="11"/>
      <c r="L172" s="103"/>
      <c r="M172" s="103"/>
      <c r="N172" s="11" t="str">
        <f>Master!R184</f>
        <v>Y</v>
      </c>
    </row>
    <row r="173" spans="1:14" ht="55.5" customHeight="1" x14ac:dyDescent="0.25">
      <c r="A173" s="11">
        <f>Master!A185</f>
        <v>31</v>
      </c>
      <c r="B173" s="11" t="str">
        <f>Master!B185</f>
        <v>General Physical</v>
      </c>
      <c r="C173" s="11">
        <f>Master!C185</f>
        <v>31.070000000000011</v>
      </c>
      <c r="D173" s="11" t="str">
        <f>Master!D185</f>
        <v>Physical</v>
      </c>
      <c r="E173" s="11" t="str">
        <f>Master!E185</f>
        <v>AV-DOC-01-V4.0</v>
      </c>
      <c r="F173" s="11" t="str">
        <f>Master!F185</f>
        <v>3.13.10 Tamper/Theft Protection</v>
      </c>
      <c r="G173" s="11" t="str">
        <f>Master!G185</f>
        <v>System devices and components are securely fastened (beneath the desk)</v>
      </c>
      <c r="H173" s="11">
        <f>Master!H185</f>
        <v>1</v>
      </c>
      <c r="I173" s="11" t="s">
        <v>35</v>
      </c>
      <c r="J173" s="11" t="str">
        <f>IF(Master!$O$4="Y",Master!J185,"NA")</f>
        <v>NA</v>
      </c>
      <c r="K173" s="11"/>
      <c r="L173" s="103"/>
      <c r="M173" s="103"/>
      <c r="N173" s="11" t="str">
        <f>Master!R185</f>
        <v>Y</v>
      </c>
    </row>
    <row r="174" spans="1:14" ht="55.5" customHeight="1" x14ac:dyDescent="0.25">
      <c r="A174" s="11">
        <f>Master!A186</f>
        <v>31</v>
      </c>
      <c r="B174" s="11" t="str">
        <f>Master!B186</f>
        <v>General Physical</v>
      </c>
      <c r="C174" s="11">
        <f>Master!C186</f>
        <v>31.080000000000013</v>
      </c>
      <c r="D174" s="11" t="str">
        <f>Master!D186</f>
        <v>Physical</v>
      </c>
      <c r="E174" s="11" t="str">
        <f>Master!E186</f>
        <v>AV-DOC-01-V4.0</v>
      </c>
      <c r="F174" s="11" t="str">
        <f>Master!F186</f>
        <v>3.18.8 Connection Plates</v>
      </c>
      <c r="G174" s="11" t="str">
        <f>Master!G186</f>
        <v>Controllers and Connection Plates are level, fixed securely and engraved correctly</v>
      </c>
      <c r="H174" s="11">
        <f>Master!H186</f>
        <v>2</v>
      </c>
      <c r="I174" s="11" t="s">
        <v>35</v>
      </c>
      <c r="J174" s="11" t="str">
        <f>IF(Master!$O$4="Y",Master!J186,"NA")</f>
        <v>NA</v>
      </c>
      <c r="K174" s="11"/>
      <c r="L174" s="103"/>
      <c r="M174" s="103"/>
      <c r="N174" s="11" t="str">
        <f>Master!R186</f>
        <v>Y</v>
      </c>
    </row>
    <row r="175" spans="1:14" ht="55.5" customHeight="1" x14ac:dyDescent="0.25">
      <c r="A175" s="11">
        <f>Master!A187</f>
        <v>31</v>
      </c>
      <c r="B175" s="11" t="str">
        <f>Master!B187</f>
        <v>General Physical</v>
      </c>
      <c r="C175" s="11">
        <f>Master!C187</f>
        <v>31.090000000000014</v>
      </c>
      <c r="D175" s="11" t="str">
        <f>Master!D187</f>
        <v>Physical</v>
      </c>
      <c r="E175" s="11" t="str">
        <f>Master!E187</f>
        <v>-</v>
      </c>
      <c r="F175" s="11" t="str">
        <f>Master!F187</f>
        <v>-</v>
      </c>
      <c r="G175" s="11" t="str">
        <f>Master!G187</f>
        <v>No finger marks on displays, reflective surfaces or other equipment</v>
      </c>
      <c r="H175" s="11">
        <f>Master!H187</f>
        <v>2</v>
      </c>
      <c r="I175" s="11" t="s">
        <v>35</v>
      </c>
      <c r="J175" s="11" t="str">
        <f>IF(Master!$O$4="Y",Master!J187,"NA")</f>
        <v>NA</v>
      </c>
      <c r="K175" s="11"/>
      <c r="L175" s="103"/>
      <c r="M175" s="103"/>
      <c r="N175" s="11" t="str">
        <f>Master!R187</f>
        <v>Y</v>
      </c>
    </row>
    <row r="176" spans="1:14" ht="55.5" customHeight="1" x14ac:dyDescent="0.25">
      <c r="A176" s="11">
        <f>Master!A188</f>
        <v>31</v>
      </c>
      <c r="B176" s="11" t="str">
        <f>Master!B188</f>
        <v>General Physical</v>
      </c>
      <c r="C176" s="11">
        <f>Master!C188</f>
        <v>31.100000000000016</v>
      </c>
      <c r="D176" s="11" t="str">
        <f>Master!D188</f>
        <v>Physical</v>
      </c>
      <c r="E176" s="11" t="str">
        <f>Master!E188</f>
        <v>AV-DOC-01-V4.0</v>
      </c>
      <c r="F176" s="11" t="str">
        <f>Master!F188</f>
        <v>3.9 locks</v>
      </c>
      <c r="G176" s="11" t="str">
        <f>Master!G188</f>
        <v>Padlocks, locks and barrels are installed on projector cage, equipment racks and other AV equipment.</v>
      </c>
      <c r="H176" s="11">
        <f>Master!H188</f>
        <v>2</v>
      </c>
      <c r="I176" s="11" t="s">
        <v>35</v>
      </c>
      <c r="J176" s="11" t="str">
        <f>IF(Master!$O$4="Y",Master!J188,"NA")</f>
        <v>NA</v>
      </c>
      <c r="K176" s="11"/>
      <c r="L176" s="103"/>
      <c r="M176" s="103"/>
      <c r="N176" s="11" t="str">
        <f>Master!R188</f>
        <v>Y</v>
      </c>
    </row>
    <row r="177" spans="1:14" ht="55.5" customHeight="1" x14ac:dyDescent="0.25">
      <c r="A177" s="11">
        <f>Master!A189</f>
        <v>31</v>
      </c>
      <c r="B177" s="11" t="str">
        <f>Master!B189</f>
        <v>General Physical</v>
      </c>
      <c r="C177" s="11">
        <f>Master!C189</f>
        <v>31.110000000000017</v>
      </c>
      <c r="D177" s="11" t="str">
        <f>Master!D189</f>
        <v>Physical</v>
      </c>
      <c r="E177" s="11" t="str">
        <f>Master!E189</f>
        <v>AV-DOC-01-V4.0</v>
      </c>
      <c r="F177" s="11" t="str">
        <f>Master!F189</f>
        <v>3.9 locks</v>
      </c>
      <c r="G177" s="11" t="str">
        <f>Master!G189</f>
        <v xml:space="preserve">If no tools are required to remove the the LCD from the bracket  a Kensington lock shall be required. Panels are to be secured on  wall mounting brackets with a 5mm diameter split pin </v>
      </c>
      <c r="H177" s="11">
        <f>Master!H189</f>
        <v>2</v>
      </c>
      <c r="I177" s="11" t="s">
        <v>35</v>
      </c>
      <c r="J177" s="11" t="str">
        <f>IF(Master!$O$4="Y",Master!J189,"NA")</f>
        <v>NA</v>
      </c>
      <c r="K177" s="11"/>
      <c r="L177" s="103"/>
      <c r="M177" s="103"/>
      <c r="N177" s="11" t="str">
        <f>Master!R189</f>
        <v>Y</v>
      </c>
    </row>
    <row r="178" spans="1:14" ht="55.5" hidden="1" customHeight="1" x14ac:dyDescent="0.25">
      <c r="A178" s="11">
        <f>Master!A190</f>
        <v>31</v>
      </c>
      <c r="B178" s="11" t="str">
        <f>Master!B190</f>
        <v>General Physical</v>
      </c>
      <c r="C178" s="11">
        <f>Master!C190</f>
        <v>31.120000000000019</v>
      </c>
      <c r="D178" s="11" t="str">
        <f>Master!D190</f>
        <v>Physical</v>
      </c>
      <c r="E178" s="11" t="str">
        <f>Master!E190</f>
        <v>-</v>
      </c>
      <c r="F178" s="11" t="str">
        <f>Master!F190</f>
        <v xml:space="preserve">Equipment install manual for projector </v>
      </c>
      <c r="G178" s="11" t="str">
        <f>Master!G190</f>
        <v>Projector security nuts are sheared (top &amp; bottom)</v>
      </c>
      <c r="H178" s="11">
        <f>Master!H190</f>
        <v>2</v>
      </c>
      <c r="I178" s="11" t="s">
        <v>5</v>
      </c>
      <c r="J178" s="11" t="str">
        <f>IF(Master!$O$4="Y",Master!J190,"NA")</f>
        <v>NA</v>
      </c>
      <c r="K178" s="11"/>
      <c r="L178" s="103"/>
      <c r="M178" s="103"/>
      <c r="N178" s="11" t="str">
        <f>Master!R190</f>
        <v xml:space="preserve"> </v>
      </c>
    </row>
    <row r="179" spans="1:14" ht="55.5" hidden="1" customHeight="1" x14ac:dyDescent="0.25">
      <c r="A179" s="11">
        <f>Master!A191</f>
        <v>31</v>
      </c>
      <c r="B179" s="11" t="str">
        <f>Master!B191</f>
        <v>General Physical</v>
      </c>
      <c r="C179" s="11">
        <f>Master!C191</f>
        <v>31.13000000000002</v>
      </c>
      <c r="D179" s="11" t="str">
        <f>Master!D191</f>
        <v>Physical</v>
      </c>
      <c r="E179" s="11" t="str">
        <f>Master!E191</f>
        <v>AV-DOC-01-V4.0</v>
      </c>
      <c r="F179" s="11" t="str">
        <f>Master!F191</f>
        <v>3.13.10 Tamper/Theft Protection</v>
      </c>
      <c r="G179" s="11" t="str">
        <f>Master!G191</f>
        <v>Ensure Doc Cams are secured.  i.e. Elmo Document Camera is secured to bench with screws. USB Doc Cam is secured with Kensington lock and passcode is 1988</v>
      </c>
      <c r="H179" s="11">
        <f>Master!H191</f>
        <v>1</v>
      </c>
      <c r="I179" s="11" t="s">
        <v>5</v>
      </c>
      <c r="J179" s="11" t="str">
        <f>IF(Master!$O$4="Y",Master!J191,"NA")</f>
        <v>NA</v>
      </c>
      <c r="K179" s="11"/>
      <c r="L179" s="103"/>
      <c r="M179" s="103"/>
      <c r="N179" s="11">
        <f>Master!R191</f>
        <v>0</v>
      </c>
    </row>
    <row r="180" spans="1:14" ht="55.5" hidden="1" customHeight="1" x14ac:dyDescent="0.25">
      <c r="A180" s="11">
        <f>Master!A192</f>
        <v>31</v>
      </c>
      <c r="B180" s="11" t="str">
        <f>Master!B192</f>
        <v>General Physical</v>
      </c>
      <c r="C180" s="11">
        <f>Master!C192</f>
        <v>31.140000000000022</v>
      </c>
      <c r="D180" s="11" t="str">
        <f>Master!D192</f>
        <v>Physical</v>
      </c>
      <c r="E180" s="11" t="str">
        <f>Master!E192</f>
        <v>-</v>
      </c>
      <c r="F180" s="11" t="str">
        <f>Master!F192</f>
        <v>-</v>
      </c>
      <c r="G180" s="11" t="str">
        <f>Master!G192</f>
        <v xml:space="preserve">Ensure all projector bracket connections have been securely tightened </v>
      </c>
      <c r="H180" s="11">
        <f>Master!H192</f>
        <v>1</v>
      </c>
      <c r="I180" s="11" t="s">
        <v>5</v>
      </c>
      <c r="J180" s="11" t="str">
        <f>IF(Master!$O$4="Y",Master!J192,"NA")</f>
        <v>NA</v>
      </c>
      <c r="K180" s="11"/>
      <c r="L180" s="103"/>
      <c r="M180" s="103"/>
      <c r="N180" s="11">
        <f>Master!R192</f>
        <v>0</v>
      </c>
    </row>
    <row r="181" spans="1:14" ht="55.5" customHeight="1" x14ac:dyDescent="0.25">
      <c r="A181" s="11">
        <f>Master!A193</f>
        <v>31</v>
      </c>
      <c r="B181" s="11" t="str">
        <f>Master!B193</f>
        <v>General Physical</v>
      </c>
      <c r="C181" s="11">
        <f>Master!C193</f>
        <v>31.150000000000023</v>
      </c>
      <c r="D181" s="11" t="str">
        <f>Master!D193</f>
        <v>Physical</v>
      </c>
      <c r="E181" s="11" t="str">
        <f>Master!E193</f>
        <v>AV-DOC-01-V4.0</v>
      </c>
      <c r="F181" s="11" t="str">
        <f>Master!F193</f>
        <v>3.17.6.3 Signage</v>
      </c>
      <c r="G181" s="11" t="str">
        <f>Master!G193</f>
        <v>Hearing Augementation signage is present</v>
      </c>
      <c r="H181" s="11">
        <f>Master!H193</f>
        <v>2</v>
      </c>
      <c r="I181" s="11" t="s">
        <v>35</v>
      </c>
      <c r="J181" s="11" t="str">
        <f>IF(Master!$O$4="Y",Master!J193,"NA")</f>
        <v>NA</v>
      </c>
      <c r="K181" s="11"/>
      <c r="L181" s="103"/>
      <c r="M181" s="103"/>
      <c r="N181" s="11" t="str">
        <f>Master!R193</f>
        <v>Y</v>
      </c>
    </row>
    <row r="182" spans="1:14" ht="55.5" hidden="1" customHeight="1" x14ac:dyDescent="0.25">
      <c r="A182" s="11">
        <f>Master!A194</f>
        <v>31</v>
      </c>
      <c r="B182" s="11" t="str">
        <f>Master!B194</f>
        <v>General Physical</v>
      </c>
      <c r="C182" s="11">
        <f>Master!C194</f>
        <v>31.160000000000025</v>
      </c>
      <c r="D182" s="11" t="str">
        <f>Master!D194</f>
        <v>Physical</v>
      </c>
      <c r="E182" s="11" t="str">
        <f>Master!E194</f>
        <v>AV-DOC-01-V4.0</v>
      </c>
      <c r="F182" s="11" t="str">
        <f>Master!F194</f>
        <v>3.13.10 Tamper/Theft Protection</v>
      </c>
      <c r="G182" s="11" t="str">
        <f>Master!G194</f>
        <v>Microphone  Base station is secured with industrial-strength, foam-backed, double-sided tape</v>
      </c>
      <c r="H182" s="11">
        <f>Master!H194</f>
        <v>2</v>
      </c>
      <c r="I182" s="11" t="s">
        <v>5</v>
      </c>
      <c r="J182" s="11" t="str">
        <f>IF(Master!$O$4="Y",Master!J194,"NA")</f>
        <v>NA</v>
      </c>
      <c r="K182" s="11"/>
      <c r="L182" s="103"/>
      <c r="M182" s="103"/>
      <c r="N182" s="11">
        <f>Master!R194</f>
        <v>0</v>
      </c>
    </row>
    <row r="183" spans="1:14" ht="55.5" hidden="1" customHeight="1" x14ac:dyDescent="0.25">
      <c r="A183" s="11">
        <f>Master!A195</f>
        <v>31</v>
      </c>
      <c r="B183" s="11" t="str">
        <f>Master!B195</f>
        <v>General Physical</v>
      </c>
      <c r="C183" s="11">
        <f>Master!C195</f>
        <v>31.170000000000027</v>
      </c>
      <c r="D183" s="11" t="str">
        <f>Master!D195</f>
        <v>Physical</v>
      </c>
      <c r="E183" s="11" t="str">
        <f>Master!E195</f>
        <v>AV-DOC-01-V4.0</v>
      </c>
      <c r="F183" s="11" t="str">
        <f>Master!F195</f>
        <v>2.3 Space Classification</v>
      </c>
      <c r="G183" s="11" t="str">
        <f>Master!G195</f>
        <v>Simulate EWIS triggering to ensure audio from all AV speakers is muted (ceiling and FOH)</v>
      </c>
      <c r="H183" s="11">
        <f>Master!H195</f>
        <v>1</v>
      </c>
      <c r="I183" s="11" t="s">
        <v>5</v>
      </c>
      <c r="J183" s="11" t="str">
        <f>IF(Master!$O$4="Y",Master!J195,"NA")</f>
        <v>NA</v>
      </c>
      <c r="K183" s="11"/>
      <c r="L183" s="103"/>
      <c r="M183" s="103"/>
      <c r="N183" s="11">
        <f>Master!R195</f>
        <v>0</v>
      </c>
    </row>
    <row r="184" spans="1:14" ht="55.5" hidden="1" customHeight="1" x14ac:dyDescent="0.25">
      <c r="A184" s="11">
        <f>Master!A196</f>
        <v>31</v>
      </c>
      <c r="B184" s="11" t="str">
        <f>Master!B196</f>
        <v>General Physical</v>
      </c>
      <c r="C184" s="11">
        <f>Master!C196</f>
        <v>31.180000000000028</v>
      </c>
      <c r="D184" s="11" t="str">
        <f>Master!D196</f>
        <v>Physical</v>
      </c>
      <c r="E184" s="11" t="str">
        <f>Master!E196</f>
        <v>AV-DOC-01-V4.0</v>
      </c>
      <c r="F184" s="11" t="str">
        <f>Master!F196</f>
        <v>3.13 Equipment Racks</v>
      </c>
      <c r="G184" s="11" t="str">
        <f>Master!G196</f>
        <v xml:space="preserve">Confirm correct rack style and size has been installed </v>
      </c>
      <c r="H184" s="11">
        <f>Master!H196</f>
        <v>2</v>
      </c>
      <c r="I184" s="11" t="s">
        <v>5</v>
      </c>
      <c r="J184" s="11" t="str">
        <f>IF(Master!$O$4="Y",Master!J196,"NA")</f>
        <v>NA</v>
      </c>
      <c r="K184" s="11"/>
      <c r="L184" s="103"/>
      <c r="M184" s="103"/>
      <c r="N184" s="11">
        <f>Master!R196</f>
        <v>0</v>
      </c>
    </row>
    <row r="185" spans="1:14" ht="55.5" customHeight="1" x14ac:dyDescent="0.25">
      <c r="A185" s="11">
        <f>Master!A197</f>
        <v>31</v>
      </c>
      <c r="B185" s="11" t="str">
        <f>Master!B197</f>
        <v>General Physical</v>
      </c>
      <c r="C185" s="11">
        <f>Master!C197</f>
        <v>31.19000000000003</v>
      </c>
      <c r="D185" s="11" t="str">
        <f>Master!D197</f>
        <v>Physical</v>
      </c>
      <c r="E185" s="11" t="str">
        <f>Master!E197</f>
        <v>-</v>
      </c>
      <c r="F185" s="11" t="str">
        <f>Master!F197</f>
        <v>-</v>
      </c>
      <c r="G185" s="11" t="str">
        <f>Master!G197</f>
        <v>Confirm the installation is as per Design Brief i.e. equipment used, location of touchscreen and wallplates)</v>
      </c>
      <c r="H185" s="11">
        <f>Master!H197</f>
        <v>1</v>
      </c>
      <c r="I185" s="11" t="s">
        <v>35</v>
      </c>
      <c r="J185" s="11" t="str">
        <f>IF(Master!$O$4="Y",Master!J197,"NA")</f>
        <v>NA</v>
      </c>
      <c r="K185" s="11"/>
      <c r="L185" s="103"/>
      <c r="M185" s="103"/>
      <c r="N185" s="11" t="str">
        <f>Master!R197</f>
        <v>Y</v>
      </c>
    </row>
    <row r="186" spans="1:14" ht="55.5" hidden="1" customHeight="1" x14ac:dyDescent="0.25">
      <c r="A186" s="11">
        <f>Master!A198</f>
        <v>31</v>
      </c>
      <c r="B186" s="11" t="str">
        <f>Master!B198</f>
        <v>General Physical</v>
      </c>
      <c r="C186" s="11">
        <f>Master!C198</f>
        <v>31.200000000000031</v>
      </c>
      <c r="D186" s="11" t="str">
        <f>Master!D198</f>
        <v>Physical</v>
      </c>
      <c r="E186" s="11" t="str">
        <f>Master!E198</f>
        <v>-</v>
      </c>
      <c r="F186" s="11" t="str">
        <f>Master!F198</f>
        <v>-</v>
      </c>
      <c r="G186" s="11" t="str">
        <f>Master!G198</f>
        <v>Ensure Touch screen is secured.  i.e. Secured Table Mount Kit is secured with Kensington lock and passcode is current RMIT AV Secuirty Code or tamper resistant bolt under the table (Teaching space only)</v>
      </c>
      <c r="H186" s="11">
        <f>Master!H198</f>
        <v>1</v>
      </c>
      <c r="I186" s="11" t="s">
        <v>5</v>
      </c>
      <c r="J186" s="11" t="str">
        <f>IF(Master!$O$4="Y",Master!J198,"NA")</f>
        <v>NA</v>
      </c>
      <c r="K186" s="11"/>
      <c r="L186" s="103"/>
      <c r="M186" s="103"/>
      <c r="N186" s="11">
        <f>Master!R198</f>
        <v>0</v>
      </c>
    </row>
    <row r="187" spans="1:14" ht="55.5" hidden="1" customHeight="1" x14ac:dyDescent="0.25">
      <c r="A187" s="11">
        <f>Master!A199</f>
        <v>31</v>
      </c>
      <c r="B187" s="11" t="str">
        <f>Master!B199</f>
        <v>General Physical</v>
      </c>
      <c r="C187" s="11">
        <f>Master!C199</f>
        <v>31.210000000000033</v>
      </c>
      <c r="D187" s="11" t="str">
        <f>Master!D199</f>
        <v>Physical</v>
      </c>
      <c r="E187" s="11" t="str">
        <f>Master!E199</f>
        <v>-</v>
      </c>
      <c r="F187" s="11" t="str">
        <f>Master!F199</f>
        <v>-</v>
      </c>
      <c r="G187" s="11" t="str">
        <f>Master!G199</f>
        <v xml:space="preserve">Ensure power points above the desk are free for the general user </v>
      </c>
      <c r="H187" s="11">
        <f>Master!H199</f>
        <v>1</v>
      </c>
      <c r="I187" s="11" t="s">
        <v>5</v>
      </c>
      <c r="J187" s="11" t="str">
        <f>IF(Master!$O$4="Y",Master!J199,"NA")</f>
        <v>NA</v>
      </c>
      <c r="K187" s="11"/>
      <c r="L187" s="103"/>
      <c r="M187" s="103"/>
      <c r="N187" s="11">
        <f>Master!R199</f>
        <v>0</v>
      </c>
    </row>
    <row r="188" spans="1:14" ht="55.5" customHeight="1" x14ac:dyDescent="0.25">
      <c r="A188" s="34"/>
      <c r="B188" s="34"/>
      <c r="C188" s="34"/>
      <c r="D188" s="34"/>
      <c r="E188" s="34"/>
      <c r="F188" s="34"/>
      <c r="G188" s="34"/>
      <c r="H188" s="34"/>
      <c r="I188" s="34"/>
      <c r="J188" s="34"/>
      <c r="K188" s="34"/>
      <c r="L188" s="99"/>
      <c r="M188" s="99"/>
    </row>
    <row r="189" spans="1:14" s="10" customFormat="1" ht="27.75" customHeight="1" x14ac:dyDescent="0.2">
      <c r="A189" s="158" t="s">
        <v>340</v>
      </c>
      <c r="B189" s="159"/>
      <c r="C189" s="69"/>
      <c r="D189" s="69"/>
      <c r="E189" s="69"/>
      <c r="F189" s="69"/>
      <c r="G189" s="69"/>
      <c r="H189" s="69"/>
      <c r="I189" s="69"/>
      <c r="J189" s="69"/>
      <c r="K189" s="69"/>
      <c r="L189" s="69"/>
    </row>
    <row r="190" spans="1:14" s="10" customFormat="1" ht="21" customHeight="1" x14ac:dyDescent="0.2">
      <c r="A190" s="109" t="s">
        <v>57</v>
      </c>
      <c r="B190" s="109"/>
      <c r="C190" s="109" t="s">
        <v>63</v>
      </c>
      <c r="D190" s="109"/>
      <c r="E190" s="109" t="s">
        <v>58</v>
      </c>
      <c r="F190" s="109"/>
      <c r="G190" s="74" t="s">
        <v>59</v>
      </c>
      <c r="H190" s="74" t="s">
        <v>38</v>
      </c>
      <c r="I190" s="69"/>
      <c r="J190" s="69"/>
      <c r="K190" s="69"/>
      <c r="L190" s="69"/>
    </row>
    <row r="191" spans="1:14" s="10" customFormat="1" ht="30.75" customHeight="1" x14ac:dyDescent="0.2">
      <c r="A191" s="108"/>
      <c r="B191" s="108"/>
      <c r="C191" s="108"/>
      <c r="D191" s="108"/>
      <c r="E191" s="108"/>
      <c r="F191" s="108"/>
      <c r="G191" s="72"/>
      <c r="H191" s="71"/>
      <c r="I191" s="70"/>
      <c r="J191" s="70"/>
      <c r="K191" s="25"/>
      <c r="L191" s="25"/>
    </row>
    <row r="192" spans="1:14" s="10" customFormat="1" ht="30.75" customHeight="1" x14ac:dyDescent="0.2">
      <c r="A192" s="108"/>
      <c r="B192" s="108"/>
      <c r="C192" s="108"/>
      <c r="D192" s="108"/>
      <c r="E192" s="108"/>
      <c r="F192" s="108"/>
      <c r="G192" s="72"/>
      <c r="H192" s="71"/>
      <c r="I192" s="70"/>
      <c r="J192" s="70"/>
      <c r="K192" s="25"/>
      <c r="L192" s="25"/>
    </row>
    <row r="193" spans="1:12" s="10" customFormat="1" ht="30.75" customHeight="1" x14ac:dyDescent="0.2">
      <c r="A193" s="108"/>
      <c r="B193" s="108"/>
      <c r="C193" s="108"/>
      <c r="D193" s="108"/>
      <c r="E193" s="108"/>
      <c r="F193" s="108"/>
      <c r="G193" s="72"/>
      <c r="H193" s="71"/>
      <c r="I193" s="70"/>
      <c r="J193" s="70"/>
      <c r="K193" s="25"/>
      <c r="L193" s="25"/>
    </row>
    <row r="194" spans="1:12" ht="30" customHeight="1" x14ac:dyDescent="0.25">
      <c r="B194" s="34"/>
    </row>
    <row r="195" spans="1:12" s="10" customFormat="1" ht="15" customHeight="1" x14ac:dyDescent="0.2">
      <c r="A195" s="158" t="s">
        <v>341</v>
      </c>
      <c r="B195" s="159"/>
      <c r="C195" s="69"/>
      <c r="D195" s="69"/>
      <c r="E195" s="69"/>
      <c r="F195" s="69"/>
      <c r="G195" s="69"/>
      <c r="H195" s="69"/>
      <c r="I195" s="69"/>
      <c r="J195" s="69"/>
      <c r="K195" s="69"/>
      <c r="L195" s="69"/>
    </row>
    <row r="196" spans="1:12" s="10" customFormat="1" ht="21" customHeight="1" x14ac:dyDescent="0.2">
      <c r="A196" s="109" t="s">
        <v>57</v>
      </c>
      <c r="B196" s="109"/>
      <c r="C196" s="109" t="s">
        <v>63</v>
      </c>
      <c r="D196" s="109"/>
      <c r="E196" s="109" t="s">
        <v>58</v>
      </c>
      <c r="F196" s="109"/>
      <c r="G196" s="74" t="s">
        <v>59</v>
      </c>
      <c r="H196" s="74" t="s">
        <v>38</v>
      </c>
      <c r="I196" s="69"/>
      <c r="J196" s="69"/>
      <c r="K196" s="69"/>
      <c r="L196" s="69"/>
    </row>
    <row r="197" spans="1:12" s="10" customFormat="1" ht="30.75" customHeight="1" x14ac:dyDescent="0.2">
      <c r="A197" s="108"/>
      <c r="B197" s="108"/>
      <c r="C197" s="108" t="s">
        <v>342</v>
      </c>
      <c r="D197" s="108"/>
      <c r="E197" s="108"/>
      <c r="F197" s="108"/>
      <c r="G197" s="72"/>
      <c r="H197" s="71"/>
      <c r="I197" s="70"/>
      <c r="J197" s="70"/>
      <c r="K197" s="25"/>
      <c r="L197" s="25"/>
    </row>
    <row r="198" spans="1:12" ht="17.45" customHeight="1" x14ac:dyDescent="0.25">
      <c r="A198" s="104" t="s">
        <v>343</v>
      </c>
      <c r="B198" s="34"/>
    </row>
    <row r="199" spans="1:12" ht="30" customHeight="1" x14ac:dyDescent="0.25">
      <c r="B199" s="34"/>
    </row>
    <row r="200" spans="1:12" ht="30" customHeight="1" x14ac:dyDescent="0.25">
      <c r="B200" s="34"/>
    </row>
    <row r="201" spans="1:12" ht="30" customHeight="1" x14ac:dyDescent="0.25">
      <c r="B201" s="34"/>
    </row>
    <row r="202" spans="1:12" ht="30" customHeight="1" x14ac:dyDescent="0.25">
      <c r="B202" s="34"/>
    </row>
    <row r="203" spans="1:12" ht="30" customHeight="1" x14ac:dyDescent="0.25">
      <c r="B203" s="34"/>
    </row>
    <row r="204" spans="1:12" ht="30" customHeight="1" x14ac:dyDescent="0.25">
      <c r="B204" s="34"/>
    </row>
    <row r="205" spans="1:12" ht="30" customHeight="1" x14ac:dyDescent="0.25">
      <c r="B205" s="34"/>
    </row>
  </sheetData>
  <autoFilter ref="I3:I187" xr:uid="{00000000-0001-0000-0C00-000000000000}">
    <filterColumn colId="0">
      <filters>
        <filter val="Not Run"/>
      </filters>
    </filterColumn>
  </autoFilter>
  <mergeCells count="21">
    <mergeCell ref="A196:B196"/>
    <mergeCell ref="C196:D196"/>
    <mergeCell ref="E196:F196"/>
    <mergeCell ref="A197:B197"/>
    <mergeCell ref="C197:D197"/>
    <mergeCell ref="E197:F197"/>
    <mergeCell ref="A195:B195"/>
    <mergeCell ref="C1:E1"/>
    <mergeCell ref="A191:B191"/>
    <mergeCell ref="A192:B192"/>
    <mergeCell ref="C192:D192"/>
    <mergeCell ref="E192:F192"/>
    <mergeCell ref="A193:B193"/>
    <mergeCell ref="C193:D193"/>
    <mergeCell ref="E193:F193"/>
    <mergeCell ref="A189:B189"/>
    <mergeCell ref="A190:B190"/>
    <mergeCell ref="C190:D190"/>
    <mergeCell ref="E190:F190"/>
    <mergeCell ref="C191:D191"/>
    <mergeCell ref="E191:F19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showInputMessage="1" showErrorMessage="1" xr:uid="{00000000-0002-0000-0C00-000002000000}">
          <x14:formula1>
            <xm:f>'...'!$D$2:$D$13</xm:f>
          </x14:formula1>
          <xm:sqref>G1</xm:sqref>
        </x14:dataValidation>
        <x14:dataValidation type="list" allowBlank="1" showInputMessage="1" showErrorMessage="1" xr:uid="{00000000-0002-0000-0C00-000000000000}">
          <x14:formula1>
            <xm:f>'...'!$A$3:$A$6</xm:f>
          </x14:formula1>
          <xm:sqref>I4:I188</xm:sqref>
        </x14:dataValidation>
        <x14:dataValidation type="list" allowBlank="1" showInputMessage="1" showErrorMessage="1" xr:uid="{00000000-0002-0000-0C00-000001000000}">
          <x14:formula1>
            <xm:f>'...'!$C$3:$C$5</xm:f>
          </x14:formula1>
          <xm:sqref>J4:J188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filterMode="1">
    <tabColor rgb="FFFFFF00"/>
  </sheetPr>
  <dimension ref="A1:F187"/>
  <sheetViews>
    <sheetView zoomScaleNormal="100" zoomScalePageLayoutView="130" workbookViewId="0">
      <pane ySplit="3" topLeftCell="A4" activePane="bottomLeft" state="frozen"/>
      <selection activeCell="K14" sqref="K14"/>
      <selection pane="bottomLeft" activeCell="I513" sqref="I513"/>
    </sheetView>
  </sheetViews>
  <sheetFormatPr defaultColWidth="8.85546875" defaultRowHeight="12.75" x14ac:dyDescent="0.2"/>
  <cols>
    <col min="1" max="1" width="22" style="33" bestFit="1" customWidth="1"/>
    <col min="2" max="2" width="19.28515625" style="33" customWidth="1"/>
    <col min="3" max="3" width="45.140625" style="33" customWidth="1"/>
    <col min="4" max="4" width="27.85546875" style="34" customWidth="1"/>
    <col min="5" max="5" width="27" style="34" customWidth="1"/>
    <col min="6" max="6" width="9.140625" style="10" hidden="1" customWidth="1"/>
    <col min="7" max="16384" width="8.85546875" style="10"/>
  </cols>
  <sheetData>
    <row r="1" spans="1:6" ht="13.5" thickBot="1" x14ac:dyDescent="0.25"/>
    <row r="2" spans="1:6" ht="23.25" customHeight="1" thickBot="1" x14ac:dyDescent="0.25">
      <c r="A2" s="101" t="s">
        <v>8</v>
      </c>
      <c r="B2" s="160" t="str">
        <f>MtgSmall!B1</f>
        <v>BBB.LL.RRR</v>
      </c>
      <c r="C2" s="161"/>
      <c r="D2" s="101" t="s">
        <v>18</v>
      </c>
      <c r="E2" s="102">
        <f>MtgSmall!J1</f>
        <v>0</v>
      </c>
    </row>
    <row r="3" spans="1:6" s="30" customFormat="1" ht="15.75" customHeight="1" x14ac:dyDescent="0.25">
      <c r="A3" s="26" t="s">
        <v>19</v>
      </c>
      <c r="B3" s="27" t="s">
        <v>21</v>
      </c>
      <c r="C3" s="28" t="s">
        <v>20</v>
      </c>
      <c r="D3" s="29" t="s">
        <v>103</v>
      </c>
      <c r="E3" s="26" t="s">
        <v>104</v>
      </c>
      <c r="F3" s="29"/>
    </row>
    <row r="4" spans="1:6" ht="18.75" customHeight="1" x14ac:dyDescent="0.2">
      <c r="A4" s="31">
        <f>MtgSmall!C4</f>
        <v>1.01</v>
      </c>
      <c r="B4" s="32" t="str">
        <f>IF(MtgSmall!I4="Not Run","Not Run",IF(MtgSmall!I4="Passed","Passed",IF(MtgSmall!I4="Failed","Failed",IF(MtgSmall!I4="Not Applicable"," Not Applicable "))))</f>
        <v>Not Run</v>
      </c>
      <c r="C4" s="14">
        <f>MtgSmall!K4</f>
        <v>0</v>
      </c>
      <c r="D4" s="100">
        <f>MtgSmall!L4</f>
        <v>0</v>
      </c>
      <c r="E4" s="14"/>
      <c r="F4" s="14"/>
    </row>
    <row r="5" spans="1:6" ht="18.75" customHeight="1" x14ac:dyDescent="0.2">
      <c r="A5" s="31">
        <f>MtgSmall!C5</f>
        <v>1.02</v>
      </c>
      <c r="B5" s="32" t="str">
        <f>IF(MtgSmall!I5="Not Run","Not Run",IF(MtgSmall!I5="Passed","Passed",IF(MtgSmall!I5="Failed","Failed",IF(MtgSmall!I5="Not Applicable"," Not Applicable "))))</f>
        <v>Not Run</v>
      </c>
      <c r="C5" s="14">
        <f>MtgSmall!K5</f>
        <v>0</v>
      </c>
      <c r="D5" s="100">
        <f>MtgSmall!L5</f>
        <v>0</v>
      </c>
      <c r="E5" s="14"/>
      <c r="F5" s="14"/>
    </row>
    <row r="6" spans="1:6" ht="18.75" hidden="1" customHeight="1" x14ac:dyDescent="0.2">
      <c r="A6" s="31">
        <f>MtgSmall!C6</f>
        <v>1.03</v>
      </c>
      <c r="B6" s="32" t="str">
        <f>IF(MtgSmall!I6="Not Run","Not Run",IF(MtgSmall!I6="Passed","Passed",IF(MtgSmall!I6="Failed","Failed",IF(MtgSmall!I6="Not Applicable"," Not Applicable "))))</f>
        <v xml:space="preserve"> Not Applicable </v>
      </c>
      <c r="C6" s="14">
        <f>MtgSmall!K6</f>
        <v>0</v>
      </c>
      <c r="D6" s="100">
        <f>MtgSmall!L6</f>
        <v>0</v>
      </c>
      <c r="E6" s="14"/>
      <c r="F6" s="14"/>
    </row>
    <row r="7" spans="1:6" ht="18.75" hidden="1" customHeight="1" x14ac:dyDescent="0.2">
      <c r="A7" s="31">
        <f>MtgSmall!C7</f>
        <v>1.04</v>
      </c>
      <c r="B7" s="32" t="str">
        <f>IF(MtgSmall!I7="Not Run","Not Run",IF(MtgSmall!I7="Passed","Passed",IF(MtgSmall!I7="Failed","Failed",IF(MtgSmall!I7="Not Applicable"," Not Applicable "))))</f>
        <v xml:space="preserve"> Not Applicable </v>
      </c>
      <c r="C7" s="14">
        <f>MtgSmall!K7</f>
        <v>0</v>
      </c>
      <c r="D7" s="100">
        <f>MtgSmall!L7</f>
        <v>0</v>
      </c>
      <c r="E7" s="14"/>
      <c r="F7" s="14"/>
    </row>
    <row r="8" spans="1:6" ht="18.75" customHeight="1" x14ac:dyDescent="0.2">
      <c r="A8" s="31">
        <f>MtgSmall!C8</f>
        <v>1.05</v>
      </c>
      <c r="B8" s="32" t="str">
        <f>IF(MtgSmall!I8="Not Run","Not Run",IF(MtgSmall!I8="Passed","Passed",IF(MtgSmall!I8="Failed","Failed",IF(MtgSmall!I8="Not Applicable"," Not Applicable "))))</f>
        <v>Not Run</v>
      </c>
      <c r="C8" s="14">
        <f>MtgSmall!K8</f>
        <v>0</v>
      </c>
      <c r="D8" s="100">
        <f>MtgSmall!L8</f>
        <v>0</v>
      </c>
      <c r="E8" s="14"/>
      <c r="F8" s="14"/>
    </row>
    <row r="9" spans="1:6" ht="18.75" hidden="1" customHeight="1" x14ac:dyDescent="0.2">
      <c r="A9" s="31">
        <f>MtgSmall!C9</f>
        <v>1.06</v>
      </c>
      <c r="B9" s="32" t="str">
        <f>IF(MtgSmall!I9="Not Run","Not Run",IF(MtgSmall!I9="Passed","Passed",IF(MtgSmall!I9="Failed","Failed",IF(MtgSmall!I9="Not Applicable"," Not Applicable "))))</f>
        <v xml:space="preserve"> Not Applicable </v>
      </c>
      <c r="C9" s="14">
        <f>MtgSmall!K9</f>
        <v>0</v>
      </c>
      <c r="D9" s="100">
        <f>MtgSmall!L9</f>
        <v>0</v>
      </c>
      <c r="E9" s="14"/>
      <c r="F9" s="14"/>
    </row>
    <row r="10" spans="1:6" ht="18.75" hidden="1" customHeight="1" x14ac:dyDescent="0.2">
      <c r="A10" s="31">
        <f>MtgSmall!C10</f>
        <v>1.07</v>
      </c>
      <c r="B10" s="32" t="str">
        <f>IF(MtgSmall!I10="Not Run","Not Run",IF(MtgSmall!I10="Passed","Passed",IF(MtgSmall!I10="Failed","Failed",IF(MtgSmall!I10="Not Applicable"," Not Applicable "))))</f>
        <v xml:space="preserve"> Not Applicable </v>
      </c>
      <c r="C10" s="14">
        <f>MtgSmall!K10</f>
        <v>0</v>
      </c>
      <c r="D10" s="100">
        <f>MtgSmall!L10</f>
        <v>0</v>
      </c>
      <c r="E10" s="14"/>
      <c r="F10" s="14"/>
    </row>
    <row r="11" spans="1:6" ht="18.75" customHeight="1" x14ac:dyDescent="0.2">
      <c r="A11" s="31">
        <f>MtgSmall!C11</f>
        <v>1.08</v>
      </c>
      <c r="B11" s="32" t="str">
        <f>IF(MtgSmall!I11="Not Run","Not Run",IF(MtgSmall!I11="Passed","Passed",IF(MtgSmall!I11="Failed","Failed",IF(MtgSmall!I11="Not Applicable"," Not Applicable "))))</f>
        <v>Not Run</v>
      </c>
      <c r="C11" s="14">
        <f>MtgSmall!K11</f>
        <v>0</v>
      </c>
      <c r="D11" s="100">
        <f>MtgSmall!L11</f>
        <v>0</v>
      </c>
      <c r="E11" s="14"/>
      <c r="F11" s="14"/>
    </row>
    <row r="12" spans="1:6" ht="18.75" hidden="1" customHeight="1" x14ac:dyDescent="0.2">
      <c r="A12" s="31">
        <f>MtgSmall!C12</f>
        <v>1.0900000000000001</v>
      </c>
      <c r="B12" s="32" t="str">
        <f>IF(MtgSmall!I12="Not Run","Not Run",IF(MtgSmall!I12="Passed","Passed",IF(MtgSmall!I12="Failed","Failed",IF(MtgSmall!I12="Not Applicable"," Not Applicable "))))</f>
        <v xml:space="preserve"> Not Applicable </v>
      </c>
      <c r="C12" s="14">
        <f>MtgSmall!K12</f>
        <v>0</v>
      </c>
      <c r="D12" s="100">
        <f>MtgSmall!L12</f>
        <v>0</v>
      </c>
      <c r="E12" s="14"/>
      <c r="F12" s="14"/>
    </row>
    <row r="13" spans="1:6" ht="18.75" hidden="1" customHeight="1" x14ac:dyDescent="0.2">
      <c r="A13" s="31">
        <f>MtgSmall!C13</f>
        <v>1.1000000000000001</v>
      </c>
      <c r="B13" s="32" t="str">
        <f>IF(MtgSmall!I13="Not Run","Not Run",IF(MtgSmall!I13="Passed","Passed",IF(MtgSmall!I13="Failed","Failed",IF(MtgSmall!I13="Not Applicable"," Not Applicable "))))</f>
        <v xml:space="preserve"> Not Applicable </v>
      </c>
      <c r="C13" s="14">
        <f>MtgSmall!K13</f>
        <v>0</v>
      </c>
      <c r="D13" s="100">
        <f>MtgSmall!L13</f>
        <v>0</v>
      </c>
      <c r="E13" s="14"/>
      <c r="F13" s="14"/>
    </row>
    <row r="14" spans="1:6" ht="18.75" customHeight="1" x14ac:dyDescent="0.2">
      <c r="A14" s="31">
        <f>MtgSmall!C14</f>
        <v>1.1100000000000001</v>
      </c>
      <c r="B14" s="32" t="str">
        <f>IF(MtgSmall!I14="Not Run","Not Run",IF(MtgSmall!I14="Passed","Passed",IF(MtgSmall!I14="Failed","Failed",IF(MtgSmall!I14="Not Applicable"," Not Applicable "))))</f>
        <v>Not Run</v>
      </c>
      <c r="C14" s="14">
        <f>MtgSmall!K14</f>
        <v>0</v>
      </c>
      <c r="D14" s="100">
        <f>MtgSmall!L14</f>
        <v>0</v>
      </c>
      <c r="E14" s="14"/>
      <c r="F14" s="14"/>
    </row>
    <row r="15" spans="1:6" ht="18.75" customHeight="1" x14ac:dyDescent="0.2">
      <c r="A15" s="31">
        <f>MtgSmall!C15</f>
        <v>1.1200000000000001</v>
      </c>
      <c r="B15" s="32" t="str">
        <f>IF(MtgSmall!I15="Not Run","Not Run",IF(MtgSmall!I15="Passed","Passed",IF(MtgSmall!I15="Failed","Failed",IF(MtgSmall!I15="Not Applicable"," Not Applicable "))))</f>
        <v>Not Run</v>
      </c>
      <c r="C15" s="14">
        <f>MtgSmall!K15</f>
        <v>0</v>
      </c>
      <c r="D15" s="100">
        <f>MtgSmall!L15</f>
        <v>0</v>
      </c>
      <c r="E15" s="14"/>
      <c r="F15" s="14"/>
    </row>
    <row r="16" spans="1:6" ht="18.75" hidden="1" customHeight="1" x14ac:dyDescent="0.2">
      <c r="A16" s="31">
        <f>MtgSmall!C16</f>
        <v>1.1300000000000001</v>
      </c>
      <c r="B16" s="32" t="str">
        <f>IF(MtgSmall!I16="Not Run","Not Run",IF(MtgSmall!I16="Passed","Passed",IF(MtgSmall!I16="Failed","Failed",IF(MtgSmall!I16="Not Applicable"," Not Applicable "))))</f>
        <v xml:space="preserve"> Not Applicable </v>
      </c>
      <c r="C16" s="14">
        <f>MtgSmall!K16</f>
        <v>0</v>
      </c>
      <c r="D16" s="100">
        <f>MtgSmall!L16</f>
        <v>0</v>
      </c>
      <c r="E16" s="14"/>
      <c r="F16" s="14"/>
    </row>
    <row r="17" spans="1:6" ht="18.75" hidden="1" customHeight="1" x14ac:dyDescent="0.2">
      <c r="A17" s="31">
        <f>MtgSmall!C17</f>
        <v>1.1400000000000001</v>
      </c>
      <c r="B17" s="32" t="str">
        <f>IF(MtgSmall!I17="Not Run","Not Run",IF(MtgSmall!I17="Passed","Passed",IF(MtgSmall!I17="Failed","Failed",IF(MtgSmall!I17="Not Applicable"," Not Applicable "))))</f>
        <v xml:space="preserve"> Not Applicable </v>
      </c>
      <c r="C17" s="14">
        <f>MtgSmall!K17</f>
        <v>0</v>
      </c>
      <c r="D17" s="100">
        <f>MtgSmall!L17</f>
        <v>0</v>
      </c>
      <c r="E17" s="14"/>
      <c r="F17" s="14"/>
    </row>
    <row r="18" spans="1:6" ht="18.75" hidden="1" customHeight="1" x14ac:dyDescent="0.2">
      <c r="A18" s="31">
        <f>MtgSmall!C18</f>
        <v>2.0099999999999998</v>
      </c>
      <c r="B18" s="32" t="str">
        <f>IF(MtgSmall!I18="Not Run","Not Run",IF(MtgSmall!I18="Passed","Passed",IF(MtgSmall!I18="Failed","Failed",IF(MtgSmall!I18="Not Applicable"," Not Applicable "))))</f>
        <v xml:space="preserve"> Not Applicable </v>
      </c>
      <c r="C18" s="14">
        <f>MtgSmall!K18</f>
        <v>0</v>
      </c>
      <c r="D18" s="100">
        <f>MtgSmall!L18</f>
        <v>0</v>
      </c>
      <c r="E18" s="14"/>
      <c r="F18" s="14"/>
    </row>
    <row r="19" spans="1:6" ht="18.75" hidden="1" customHeight="1" x14ac:dyDescent="0.2">
      <c r="A19" s="31">
        <f>MtgSmall!C19</f>
        <v>2.0199999999999996</v>
      </c>
      <c r="B19" s="32" t="str">
        <f>IF(MtgSmall!I19="Not Run","Not Run",IF(MtgSmall!I19="Passed","Passed",IF(MtgSmall!I19="Failed","Failed",IF(MtgSmall!I19="Not Applicable"," Not Applicable "))))</f>
        <v xml:space="preserve"> Not Applicable </v>
      </c>
      <c r="C19" s="14">
        <f>MtgSmall!K19</f>
        <v>0</v>
      </c>
      <c r="D19" s="100">
        <f>MtgSmall!L19</f>
        <v>0</v>
      </c>
      <c r="E19" s="14"/>
      <c r="F19" s="14"/>
    </row>
    <row r="20" spans="1:6" ht="18.75" hidden="1" customHeight="1" x14ac:dyDescent="0.2">
      <c r="A20" s="31">
        <f>MtgSmall!C20</f>
        <v>2.0299999999999994</v>
      </c>
      <c r="B20" s="32" t="str">
        <f>IF(MtgSmall!I20="Not Run","Not Run",IF(MtgSmall!I20="Passed","Passed",IF(MtgSmall!I20="Failed","Failed",IF(MtgSmall!I20="Not Applicable"," Not Applicable "))))</f>
        <v xml:space="preserve"> Not Applicable </v>
      </c>
      <c r="C20" s="14">
        <f>MtgSmall!K20</f>
        <v>0</v>
      </c>
      <c r="D20" s="100">
        <f>MtgSmall!L20</f>
        <v>0</v>
      </c>
      <c r="E20" s="14"/>
      <c r="F20" s="14"/>
    </row>
    <row r="21" spans="1:6" ht="18.75" hidden="1" customHeight="1" x14ac:dyDescent="0.2">
      <c r="A21" s="31">
        <f>MtgSmall!C21</f>
        <v>2.0399999999999991</v>
      </c>
      <c r="B21" s="32" t="str">
        <f>IF(MtgSmall!I21="Not Run","Not Run",IF(MtgSmall!I21="Passed","Passed",IF(MtgSmall!I21="Failed","Failed",IF(MtgSmall!I21="Not Applicable"," Not Applicable "))))</f>
        <v xml:space="preserve"> Not Applicable </v>
      </c>
      <c r="C21" s="14">
        <f>MtgSmall!K21</f>
        <v>0</v>
      </c>
      <c r="D21" s="100">
        <f>MtgSmall!L21</f>
        <v>0</v>
      </c>
      <c r="E21" s="14"/>
    </row>
    <row r="22" spans="1:6" ht="18.75" hidden="1" customHeight="1" x14ac:dyDescent="0.2">
      <c r="A22" s="31">
        <f>MtgSmall!C22</f>
        <v>2.0499999999999989</v>
      </c>
      <c r="B22" s="32" t="str">
        <f>IF(MtgSmall!I22="Not Run","Not Run",IF(MtgSmall!I22="Passed","Passed",IF(MtgSmall!I22="Failed","Failed",IF(MtgSmall!I22="Not Applicable"," Not Applicable "))))</f>
        <v xml:space="preserve"> Not Applicable </v>
      </c>
      <c r="C22" s="14">
        <f>MtgSmall!K22</f>
        <v>0</v>
      </c>
      <c r="D22" s="100">
        <f>MtgSmall!L22</f>
        <v>0</v>
      </c>
      <c r="E22" s="14"/>
    </row>
    <row r="23" spans="1:6" ht="18.75" hidden="1" customHeight="1" x14ac:dyDescent="0.2">
      <c r="A23" s="31">
        <f>MtgSmall!C23</f>
        <v>2.0599999999999987</v>
      </c>
      <c r="B23" s="32" t="str">
        <f>IF(MtgSmall!I23="Not Run","Not Run",IF(MtgSmall!I23="Passed","Passed",IF(MtgSmall!I23="Failed","Failed",IF(MtgSmall!I23="Not Applicable"," Not Applicable "))))</f>
        <v xml:space="preserve"> Not Applicable </v>
      </c>
      <c r="C23" s="14">
        <f>MtgSmall!K23</f>
        <v>0</v>
      </c>
      <c r="D23" s="100">
        <f>MtgSmall!L23</f>
        <v>0</v>
      </c>
      <c r="E23" s="14"/>
    </row>
    <row r="24" spans="1:6" ht="18.75" customHeight="1" x14ac:dyDescent="0.2">
      <c r="A24" s="31">
        <f>MtgSmall!C24</f>
        <v>3.01</v>
      </c>
      <c r="B24" s="32" t="str">
        <f>IF(MtgSmall!I24="Not Run","Not Run",IF(MtgSmall!I24="Passed","Passed",IF(MtgSmall!I24="Failed","Failed",IF(MtgSmall!I24="Not Applicable"," Not Applicable "))))</f>
        <v>Not Run</v>
      </c>
      <c r="C24" s="14">
        <f>MtgSmall!K24</f>
        <v>0</v>
      </c>
      <c r="D24" s="100">
        <f>MtgSmall!L24</f>
        <v>0</v>
      </c>
      <c r="E24" s="14"/>
    </row>
    <row r="25" spans="1:6" ht="18.75" hidden="1" customHeight="1" x14ac:dyDescent="0.2">
      <c r="A25" s="31">
        <f>MtgSmall!C25</f>
        <v>3.0199999999999996</v>
      </c>
      <c r="B25" s="32" t="str">
        <f>IF(MtgSmall!I25="Not Run","Not Run",IF(MtgSmall!I25="Passed","Passed",IF(MtgSmall!I25="Failed","Failed",IF(MtgSmall!I25="Not Applicable"," Not Applicable "))))</f>
        <v xml:space="preserve"> Not Applicable </v>
      </c>
      <c r="C25" s="14">
        <f>MtgSmall!K25</f>
        <v>0</v>
      </c>
      <c r="D25" s="100">
        <f>MtgSmall!L25</f>
        <v>0</v>
      </c>
      <c r="E25" s="14"/>
    </row>
    <row r="26" spans="1:6" ht="18.75" customHeight="1" x14ac:dyDescent="0.2">
      <c r="A26" s="31">
        <f>MtgSmall!C26</f>
        <v>3.0299999999999994</v>
      </c>
      <c r="B26" s="32" t="str">
        <f>IF(MtgSmall!I26="Not Run","Not Run",IF(MtgSmall!I26="Passed","Passed",IF(MtgSmall!I26="Failed","Failed",IF(MtgSmall!I26="Not Applicable"," Not Applicable "))))</f>
        <v>Not Run</v>
      </c>
      <c r="C26" s="14">
        <f>MtgSmall!K26</f>
        <v>0</v>
      </c>
      <c r="D26" s="100">
        <f>MtgSmall!L26</f>
        <v>0</v>
      </c>
      <c r="E26" s="14"/>
    </row>
    <row r="27" spans="1:6" ht="18.75" hidden="1" customHeight="1" x14ac:dyDescent="0.2">
      <c r="A27" s="31">
        <f>MtgSmall!C27</f>
        <v>3.0399999999999991</v>
      </c>
      <c r="B27" s="32" t="str">
        <f>IF(MtgSmall!I27="Not Run","Not Run",IF(MtgSmall!I27="Passed","Passed",IF(MtgSmall!I27="Failed","Failed",IF(MtgSmall!I27="Not Applicable"," Not Applicable "))))</f>
        <v xml:space="preserve"> Not Applicable </v>
      </c>
      <c r="C27" s="14">
        <f>MtgSmall!K27</f>
        <v>0</v>
      </c>
      <c r="D27" s="100">
        <f>MtgSmall!L27</f>
        <v>0</v>
      </c>
      <c r="E27" s="14"/>
    </row>
    <row r="28" spans="1:6" ht="18.75" hidden="1" customHeight="1" x14ac:dyDescent="0.2">
      <c r="A28" s="31">
        <f>MtgSmall!C28</f>
        <v>3.0499999999999989</v>
      </c>
      <c r="B28" s="32" t="str">
        <f>IF(MtgSmall!I28="Not Run","Not Run",IF(MtgSmall!I28="Passed","Passed",IF(MtgSmall!I28="Failed","Failed",IF(MtgSmall!I28="Not Applicable"," Not Applicable "))))</f>
        <v xml:space="preserve"> Not Applicable </v>
      </c>
      <c r="C28" s="14">
        <f>MtgSmall!K28</f>
        <v>0</v>
      </c>
      <c r="D28" s="100">
        <f>MtgSmall!L28</f>
        <v>0</v>
      </c>
      <c r="E28" s="14"/>
    </row>
    <row r="29" spans="1:6" ht="18.75" hidden="1" customHeight="1" x14ac:dyDescent="0.2">
      <c r="A29" s="31">
        <f>MtgSmall!C29</f>
        <v>3.0599999999999987</v>
      </c>
      <c r="B29" s="32" t="str">
        <f>IF(MtgSmall!I29="Not Run","Not Run",IF(MtgSmall!I29="Passed","Passed",IF(MtgSmall!I29="Failed","Failed",IF(MtgSmall!I29="Not Applicable"," Not Applicable "))))</f>
        <v xml:space="preserve"> Not Applicable </v>
      </c>
      <c r="C29" s="14">
        <f>MtgSmall!K29</f>
        <v>0</v>
      </c>
      <c r="D29" s="100">
        <f>MtgSmall!L29</f>
        <v>0</v>
      </c>
      <c r="E29" s="14"/>
    </row>
    <row r="30" spans="1:6" ht="18.75" hidden="1" customHeight="1" x14ac:dyDescent="0.2">
      <c r="A30" s="31">
        <f>MtgSmall!C30</f>
        <v>3.0699999999999985</v>
      </c>
      <c r="B30" s="32" t="str">
        <f>IF(MtgSmall!I30="Not Run","Not Run",IF(MtgSmall!I30="Passed","Passed",IF(MtgSmall!I30="Failed","Failed",IF(MtgSmall!I30="Not Applicable"," Not Applicable "))))</f>
        <v xml:space="preserve"> Not Applicable </v>
      </c>
      <c r="C30" s="14">
        <f>MtgSmall!K30</f>
        <v>0</v>
      </c>
      <c r="D30" s="100">
        <f>MtgSmall!L30</f>
        <v>0</v>
      </c>
      <c r="E30" s="14"/>
    </row>
    <row r="31" spans="1:6" ht="18.75" customHeight="1" x14ac:dyDescent="0.2">
      <c r="A31" s="31">
        <f>MtgSmall!C31</f>
        <v>3.0799999999999983</v>
      </c>
      <c r="B31" s="32" t="str">
        <f>IF(MtgSmall!I31="Not Run","Not Run",IF(MtgSmall!I31="Passed","Passed",IF(MtgSmall!I31="Failed","Failed",IF(MtgSmall!I31="Not Applicable"," Not Applicable "))))</f>
        <v>Not Run</v>
      </c>
      <c r="C31" s="14">
        <f>MtgSmall!K31</f>
        <v>0</v>
      </c>
      <c r="D31" s="100">
        <f>MtgSmall!L31</f>
        <v>0</v>
      </c>
      <c r="E31" s="14"/>
    </row>
    <row r="32" spans="1:6" ht="18.75" customHeight="1" x14ac:dyDescent="0.2">
      <c r="A32" s="31">
        <f>MtgSmall!C32</f>
        <v>3.0899999999999981</v>
      </c>
      <c r="B32" s="32" t="str">
        <f>IF(MtgSmall!I32="Not Run","Not Run",IF(MtgSmall!I32="Passed","Passed",IF(MtgSmall!I32="Failed","Failed",IF(MtgSmall!I32="Not Applicable"," Not Applicable "))))</f>
        <v>Not Run</v>
      </c>
      <c r="C32" s="14">
        <f>MtgSmall!K32</f>
        <v>0</v>
      </c>
      <c r="D32" s="100">
        <f>MtgSmall!L32</f>
        <v>0</v>
      </c>
      <c r="E32" s="14"/>
    </row>
    <row r="33" spans="1:5" ht="18.75" customHeight="1" x14ac:dyDescent="0.2">
      <c r="A33" s="31">
        <f>MtgSmall!C33</f>
        <v>3.0999999999999979</v>
      </c>
      <c r="B33" s="32" t="str">
        <f>IF(MtgSmall!I33="Not Run","Not Run",IF(MtgSmall!I33="Passed","Passed",IF(MtgSmall!I33="Failed","Failed",IF(MtgSmall!I33="Not Applicable"," Not Applicable "))))</f>
        <v>Not Run</v>
      </c>
      <c r="C33" s="14">
        <f>MtgSmall!K33</f>
        <v>0</v>
      </c>
      <c r="D33" s="100">
        <f>MtgSmall!L33</f>
        <v>0</v>
      </c>
      <c r="E33" s="14"/>
    </row>
    <row r="34" spans="1:5" ht="18.75" hidden="1" customHeight="1" x14ac:dyDescent="0.2">
      <c r="A34" s="31">
        <f>MtgSmall!C34</f>
        <v>4.01</v>
      </c>
      <c r="B34" s="32" t="str">
        <f>IF(MtgSmall!I34="Not Run","Not Run",IF(MtgSmall!I34="Passed","Passed",IF(MtgSmall!I34="Failed","Failed",IF(MtgSmall!I34="Not Applicable"," Not Applicable "))))</f>
        <v xml:space="preserve"> Not Applicable </v>
      </c>
      <c r="C34" s="14">
        <f>MtgSmall!K34</f>
        <v>0</v>
      </c>
      <c r="D34" s="100">
        <f>MtgSmall!L34</f>
        <v>0</v>
      </c>
      <c r="E34" s="14"/>
    </row>
    <row r="35" spans="1:5" ht="18.75" hidden="1" customHeight="1" x14ac:dyDescent="0.2">
      <c r="A35" s="31">
        <f>MtgSmall!C35</f>
        <v>4.0199999999999996</v>
      </c>
      <c r="B35" s="32" t="str">
        <f>IF(MtgSmall!I35="Not Run","Not Run",IF(MtgSmall!I35="Passed","Passed",IF(MtgSmall!I35="Failed","Failed",IF(MtgSmall!I35="Not Applicable"," Not Applicable "))))</f>
        <v xml:space="preserve"> Not Applicable </v>
      </c>
      <c r="C35" s="14">
        <f>MtgSmall!K35</f>
        <v>0</v>
      </c>
      <c r="D35" s="100">
        <f>MtgSmall!L35</f>
        <v>0</v>
      </c>
      <c r="E35" s="14"/>
    </row>
    <row r="36" spans="1:5" ht="18.75" hidden="1" customHeight="1" x14ac:dyDescent="0.2">
      <c r="A36" s="31">
        <f>MtgSmall!C36</f>
        <v>4.0299999999999994</v>
      </c>
      <c r="B36" s="32" t="str">
        <f>IF(MtgSmall!I36="Not Run","Not Run",IF(MtgSmall!I36="Passed","Passed",IF(MtgSmall!I36="Failed","Failed",IF(MtgSmall!I36="Not Applicable"," Not Applicable "))))</f>
        <v xml:space="preserve"> Not Applicable </v>
      </c>
      <c r="C36" s="14">
        <f>MtgSmall!K36</f>
        <v>0</v>
      </c>
      <c r="D36" s="100">
        <f>MtgSmall!L36</f>
        <v>0</v>
      </c>
      <c r="E36" s="14"/>
    </row>
    <row r="37" spans="1:5" ht="18.75" hidden="1" customHeight="1" x14ac:dyDescent="0.2">
      <c r="A37" s="31">
        <f>MtgSmall!C37</f>
        <v>4.0399999999999991</v>
      </c>
      <c r="B37" s="32" t="str">
        <f>IF(MtgSmall!I37="Not Run","Not Run",IF(MtgSmall!I37="Passed","Passed",IF(MtgSmall!I37="Failed","Failed",IF(MtgSmall!I37="Not Applicable"," Not Applicable "))))</f>
        <v xml:space="preserve"> Not Applicable </v>
      </c>
      <c r="C37" s="14">
        <f>MtgSmall!K37</f>
        <v>0</v>
      </c>
      <c r="D37" s="100">
        <f>MtgSmall!L37</f>
        <v>0</v>
      </c>
      <c r="E37" s="14"/>
    </row>
    <row r="38" spans="1:5" ht="18.75" customHeight="1" x14ac:dyDescent="0.2">
      <c r="A38" s="31">
        <f>MtgSmall!C38</f>
        <v>4.0499999999999989</v>
      </c>
      <c r="B38" s="32" t="str">
        <f>IF(MtgSmall!I38="Not Run","Not Run",IF(MtgSmall!I38="Passed","Passed",IF(MtgSmall!I38="Failed","Failed",IF(MtgSmall!I38="Not Applicable"," Not Applicable "))))</f>
        <v>Not Run</v>
      </c>
      <c r="C38" s="14">
        <f>MtgSmall!K38</f>
        <v>0</v>
      </c>
      <c r="D38" s="100">
        <f>MtgSmall!L38</f>
        <v>0</v>
      </c>
      <c r="E38" s="14"/>
    </row>
    <row r="39" spans="1:5" ht="18.75" hidden="1" customHeight="1" x14ac:dyDescent="0.2">
      <c r="A39" s="31">
        <f>MtgSmall!C39</f>
        <v>5.01</v>
      </c>
      <c r="B39" s="32" t="str">
        <f>IF(MtgSmall!I39="Not Run","Not Run",IF(MtgSmall!I39="Passed","Passed",IF(MtgSmall!I39="Failed","Failed",IF(MtgSmall!I39="Not Applicable"," Not Applicable "))))</f>
        <v xml:space="preserve"> Not Applicable </v>
      </c>
      <c r="C39" s="14">
        <f>MtgSmall!K39</f>
        <v>0</v>
      </c>
      <c r="D39" s="100">
        <f>MtgSmall!L39</f>
        <v>0</v>
      </c>
      <c r="E39" s="14"/>
    </row>
    <row r="40" spans="1:5" ht="18.75" customHeight="1" x14ac:dyDescent="0.2">
      <c r="A40" s="31">
        <f>MtgSmall!C40</f>
        <v>5.0199999999999996</v>
      </c>
      <c r="B40" s="32" t="str">
        <f>IF(MtgSmall!I40="Not Run","Not Run",IF(MtgSmall!I40="Passed","Passed",IF(MtgSmall!I40="Failed","Failed",IF(MtgSmall!I40="Not Applicable"," Not Applicable "))))</f>
        <v>Not Run</v>
      </c>
      <c r="C40" s="14">
        <f>MtgSmall!K40</f>
        <v>0</v>
      </c>
      <c r="D40" s="100">
        <f>MtgSmall!L40</f>
        <v>0</v>
      </c>
      <c r="E40" s="14"/>
    </row>
    <row r="41" spans="1:5" ht="18.75" customHeight="1" x14ac:dyDescent="0.2">
      <c r="A41" s="31">
        <f>MtgSmall!C41</f>
        <v>5.0299999999999994</v>
      </c>
      <c r="B41" s="32" t="str">
        <f>IF(MtgSmall!I41="Not Run","Not Run",IF(MtgSmall!I41="Passed","Passed",IF(MtgSmall!I41="Failed","Failed",IF(MtgSmall!I41="Not Applicable"," Not Applicable "))))</f>
        <v>Not Run</v>
      </c>
      <c r="C41" s="14">
        <f>MtgSmall!K41</f>
        <v>0</v>
      </c>
      <c r="D41" s="100">
        <f>MtgSmall!L41</f>
        <v>0</v>
      </c>
      <c r="E41" s="14"/>
    </row>
    <row r="42" spans="1:5" ht="18.75" hidden="1" customHeight="1" x14ac:dyDescent="0.2">
      <c r="A42" s="31">
        <f>MtgSmall!C42</f>
        <v>6.01</v>
      </c>
      <c r="B42" s="32" t="str">
        <f>IF(MtgSmall!I42="Not Run","Not Run",IF(MtgSmall!I42="Passed","Passed",IF(MtgSmall!I42="Failed","Failed",IF(MtgSmall!I42="Not Applicable"," Not Applicable "))))</f>
        <v xml:space="preserve"> Not Applicable </v>
      </c>
      <c r="C42" s="14">
        <f>MtgSmall!K42</f>
        <v>0</v>
      </c>
      <c r="D42" s="100">
        <f>MtgSmall!L42</f>
        <v>0</v>
      </c>
      <c r="E42" s="14"/>
    </row>
    <row r="43" spans="1:5" ht="18.75" hidden="1" customHeight="1" x14ac:dyDescent="0.2">
      <c r="A43" s="31">
        <f>MtgSmall!C43</f>
        <v>6.02</v>
      </c>
      <c r="B43" s="32" t="str">
        <f>IF(MtgSmall!I43="Not Run","Not Run",IF(MtgSmall!I43="Passed","Passed",IF(MtgSmall!I43="Failed","Failed",IF(MtgSmall!I43="Not Applicable"," Not Applicable "))))</f>
        <v xml:space="preserve"> Not Applicable </v>
      </c>
      <c r="C43" s="14">
        <f>MtgSmall!K43</f>
        <v>0</v>
      </c>
      <c r="D43" s="100">
        <f>MtgSmall!L43</f>
        <v>0</v>
      </c>
      <c r="E43" s="14"/>
    </row>
    <row r="44" spans="1:5" ht="18.75" hidden="1" customHeight="1" x14ac:dyDescent="0.2">
      <c r="A44" s="31">
        <f>MtgSmall!C44</f>
        <v>6.0299999999999994</v>
      </c>
      <c r="B44" s="32" t="str">
        <f>IF(MtgSmall!I44="Not Run","Not Run",IF(MtgSmall!I44="Passed","Passed",IF(MtgSmall!I44="Failed","Failed",IF(MtgSmall!I44="Not Applicable"," Not Applicable "))))</f>
        <v xml:space="preserve"> Not Applicable </v>
      </c>
      <c r="C44" s="14">
        <f>MtgSmall!K44</f>
        <v>0</v>
      </c>
      <c r="D44" s="100">
        <f>MtgSmall!L44</f>
        <v>0</v>
      </c>
      <c r="E44" s="14"/>
    </row>
    <row r="45" spans="1:5" ht="18.75" hidden="1" customHeight="1" x14ac:dyDescent="0.2">
      <c r="A45" s="31">
        <f>MtgSmall!C45</f>
        <v>6.0399999999999991</v>
      </c>
      <c r="B45" s="32" t="str">
        <f>IF(MtgSmall!I45="Not Run","Not Run",IF(MtgSmall!I45="Passed","Passed",IF(MtgSmall!I45="Failed","Failed",IF(MtgSmall!I45="Not Applicable"," Not Applicable "))))</f>
        <v xml:space="preserve"> Not Applicable </v>
      </c>
      <c r="C45" s="14">
        <f>MtgSmall!K45</f>
        <v>0</v>
      </c>
      <c r="D45" s="100">
        <f>MtgSmall!L45</f>
        <v>0</v>
      </c>
      <c r="E45" s="14"/>
    </row>
    <row r="46" spans="1:5" ht="18.75" customHeight="1" x14ac:dyDescent="0.2">
      <c r="A46" s="31">
        <f>MtgSmall!C46</f>
        <v>6.0499999999999989</v>
      </c>
      <c r="B46" s="32" t="str">
        <f>IF(MtgSmall!I46="Not Run","Not Run",IF(MtgSmall!I46="Passed","Passed",IF(MtgSmall!I46="Failed","Failed",IF(MtgSmall!I46="Not Applicable"," Not Applicable "))))</f>
        <v>Not Run</v>
      </c>
      <c r="C46" s="14">
        <f>MtgSmall!K46</f>
        <v>0</v>
      </c>
      <c r="D46" s="100">
        <f>MtgSmall!L46</f>
        <v>0</v>
      </c>
      <c r="E46" s="14"/>
    </row>
    <row r="47" spans="1:5" ht="18.75" hidden="1" customHeight="1" x14ac:dyDescent="0.2">
      <c r="A47" s="31">
        <f>MtgSmall!C47</f>
        <v>7.01</v>
      </c>
      <c r="B47" s="32" t="str">
        <f>IF(MtgSmall!I47="Not Run","Not Run",IF(MtgSmall!I47="Passed","Passed",IF(MtgSmall!I47="Failed","Failed",IF(MtgSmall!I47="Not Applicable"," Not Applicable "))))</f>
        <v xml:space="preserve"> Not Applicable </v>
      </c>
      <c r="C47" s="14">
        <f>MtgSmall!K47</f>
        <v>0</v>
      </c>
      <c r="D47" s="100">
        <f>MtgSmall!L47</f>
        <v>0</v>
      </c>
      <c r="E47" s="14"/>
    </row>
    <row r="48" spans="1:5" ht="18.75" hidden="1" customHeight="1" x14ac:dyDescent="0.2">
      <c r="A48" s="31">
        <f>MtgSmall!C48</f>
        <v>7.02</v>
      </c>
      <c r="B48" s="32" t="str">
        <f>IF(MtgSmall!I48="Not Run","Not Run",IF(MtgSmall!I48="Passed","Passed",IF(MtgSmall!I48="Failed","Failed",IF(MtgSmall!I48="Not Applicable"," Not Applicable "))))</f>
        <v xml:space="preserve"> Not Applicable </v>
      </c>
      <c r="C48" s="14">
        <f>MtgSmall!K48</f>
        <v>0</v>
      </c>
      <c r="D48" s="100">
        <f>MtgSmall!L48</f>
        <v>0</v>
      </c>
      <c r="E48" s="14"/>
    </row>
    <row r="49" spans="1:5" ht="18.75" hidden="1" customHeight="1" x14ac:dyDescent="0.2">
      <c r="A49" s="31">
        <f>MtgSmall!C49</f>
        <v>7.0299999999999994</v>
      </c>
      <c r="B49" s="32" t="str">
        <f>IF(MtgSmall!I49="Not Run","Not Run",IF(MtgSmall!I49="Passed","Passed",IF(MtgSmall!I49="Failed","Failed",IF(MtgSmall!I49="Not Applicable"," Not Applicable "))))</f>
        <v xml:space="preserve"> Not Applicable </v>
      </c>
      <c r="C49" s="14">
        <f>MtgSmall!K49</f>
        <v>0</v>
      </c>
      <c r="D49" s="100">
        <f>MtgSmall!L49</f>
        <v>0</v>
      </c>
      <c r="E49" s="14"/>
    </row>
    <row r="50" spans="1:5" ht="18.75" hidden="1" customHeight="1" x14ac:dyDescent="0.2">
      <c r="A50" s="31">
        <f>MtgSmall!C50</f>
        <v>7.0399999999999991</v>
      </c>
      <c r="B50" s="32" t="str">
        <f>IF(MtgSmall!I50="Not Run","Not Run",IF(MtgSmall!I50="Passed","Passed",IF(MtgSmall!I50="Failed","Failed",IF(MtgSmall!I50="Not Applicable"," Not Applicable "))))</f>
        <v xml:space="preserve"> Not Applicable </v>
      </c>
      <c r="C50" s="14">
        <f>MtgSmall!K50</f>
        <v>0</v>
      </c>
      <c r="D50" s="100">
        <f>MtgSmall!L50</f>
        <v>0</v>
      </c>
      <c r="E50" s="14"/>
    </row>
    <row r="51" spans="1:5" ht="18.75" hidden="1" customHeight="1" x14ac:dyDescent="0.2">
      <c r="A51" s="31">
        <f>MtgSmall!C51</f>
        <v>7.0499999999999989</v>
      </c>
      <c r="B51" s="32" t="str">
        <f>IF(MtgSmall!I51="Not Run","Not Run",IF(MtgSmall!I51="Passed","Passed",IF(MtgSmall!I51="Failed","Failed",IF(MtgSmall!I51="Not Applicable"," Not Applicable "))))</f>
        <v xml:space="preserve"> Not Applicable </v>
      </c>
      <c r="C51" s="14">
        <f>MtgSmall!K51</f>
        <v>0</v>
      </c>
      <c r="D51" s="100">
        <f>MtgSmall!L51</f>
        <v>0</v>
      </c>
      <c r="E51" s="14"/>
    </row>
    <row r="52" spans="1:5" ht="18.75" hidden="1" customHeight="1" x14ac:dyDescent="0.2">
      <c r="A52" s="31">
        <f>MtgSmall!C52</f>
        <v>7.0599999999999987</v>
      </c>
      <c r="B52" s="32" t="str">
        <f>IF(MtgSmall!I52="Not Run","Not Run",IF(MtgSmall!I52="Passed","Passed",IF(MtgSmall!I52="Failed","Failed",IF(MtgSmall!I52="Not Applicable"," Not Applicable "))))</f>
        <v xml:space="preserve"> Not Applicable </v>
      </c>
      <c r="C52" s="14">
        <f>MtgSmall!K52</f>
        <v>0</v>
      </c>
      <c r="D52" s="100">
        <f>MtgSmall!L52</f>
        <v>0</v>
      </c>
      <c r="E52" s="14"/>
    </row>
    <row r="53" spans="1:5" ht="18.75" hidden="1" customHeight="1" x14ac:dyDescent="0.2">
      <c r="A53" s="31">
        <f>MtgSmall!C53</f>
        <v>8.01</v>
      </c>
      <c r="B53" s="32" t="str">
        <f>IF(MtgSmall!I53="Not Run","Not Run",IF(MtgSmall!I53="Passed","Passed",IF(MtgSmall!I53="Failed","Failed",IF(MtgSmall!I53="Not Applicable"," Not Applicable "))))</f>
        <v xml:space="preserve"> Not Applicable </v>
      </c>
      <c r="C53" s="14">
        <f>MtgSmall!K53</f>
        <v>0</v>
      </c>
      <c r="D53" s="100">
        <f>MtgSmall!L53</f>
        <v>0</v>
      </c>
      <c r="E53" s="14"/>
    </row>
    <row r="54" spans="1:5" ht="18.75" hidden="1" customHeight="1" x14ac:dyDescent="0.2">
      <c r="A54" s="31">
        <f>MtgSmall!C54</f>
        <v>8.02</v>
      </c>
      <c r="B54" s="32" t="str">
        <f>IF(MtgSmall!I54="Not Run","Not Run",IF(MtgSmall!I54="Passed","Passed",IF(MtgSmall!I54="Failed","Failed",IF(MtgSmall!I54="Not Applicable"," Not Applicable "))))</f>
        <v xml:space="preserve"> Not Applicable </v>
      </c>
      <c r="C54" s="14">
        <f>MtgSmall!K54</f>
        <v>0</v>
      </c>
      <c r="D54" s="100">
        <f>MtgSmall!L54</f>
        <v>0</v>
      </c>
      <c r="E54" s="14"/>
    </row>
    <row r="55" spans="1:5" ht="18.75" hidden="1" customHeight="1" x14ac:dyDescent="0.2">
      <c r="A55" s="31">
        <f>MtgSmall!C55</f>
        <v>9.01</v>
      </c>
      <c r="B55" s="32" t="str">
        <f>IF(MtgSmall!I55="Not Run","Not Run",IF(MtgSmall!I55="Passed","Passed",IF(MtgSmall!I55="Failed","Failed",IF(MtgSmall!I55="Not Applicable"," Not Applicable "))))</f>
        <v xml:space="preserve"> Not Applicable </v>
      </c>
      <c r="C55" s="14">
        <f>MtgSmall!K55</f>
        <v>0</v>
      </c>
      <c r="D55" s="100">
        <f>MtgSmall!L55</f>
        <v>0</v>
      </c>
      <c r="E55" s="14"/>
    </row>
    <row r="56" spans="1:5" ht="18.75" customHeight="1" x14ac:dyDescent="0.2">
      <c r="A56" s="31">
        <f>MtgSmall!C56</f>
        <v>9.02</v>
      </c>
      <c r="B56" s="32" t="str">
        <f>IF(MtgSmall!I56="Not Run","Not Run",IF(MtgSmall!I56="Passed","Passed",IF(MtgSmall!I56="Failed","Failed",IF(MtgSmall!I56="Not Applicable"," Not Applicable "))))</f>
        <v>Not Run</v>
      </c>
      <c r="C56" s="14">
        <f>MtgSmall!K56</f>
        <v>0</v>
      </c>
      <c r="D56" s="100">
        <f>MtgSmall!L56</f>
        <v>0</v>
      </c>
      <c r="E56" s="14"/>
    </row>
    <row r="57" spans="1:5" ht="18.75" hidden="1" customHeight="1" x14ac:dyDescent="0.2">
      <c r="A57" s="31">
        <f>MtgSmall!C57</f>
        <v>9.0299999999999994</v>
      </c>
      <c r="B57" s="32" t="str">
        <f>IF(MtgSmall!I57="Not Run","Not Run",IF(MtgSmall!I57="Passed","Passed",IF(MtgSmall!I57="Failed","Failed",IF(MtgSmall!I57="Not Applicable"," Not Applicable "))))</f>
        <v xml:space="preserve"> Not Applicable </v>
      </c>
      <c r="C57" s="14">
        <f>MtgSmall!K57</f>
        <v>0</v>
      </c>
      <c r="D57" s="100">
        <f>MtgSmall!L57</f>
        <v>0</v>
      </c>
      <c r="E57" s="14"/>
    </row>
    <row r="58" spans="1:5" ht="18.75" hidden="1" customHeight="1" x14ac:dyDescent="0.2">
      <c r="A58" s="31">
        <f>MtgSmall!C58</f>
        <v>9.0399999999999991</v>
      </c>
      <c r="B58" s="32" t="str">
        <f>IF(MtgSmall!I58="Not Run","Not Run",IF(MtgSmall!I58="Passed","Passed",IF(MtgSmall!I58="Failed","Failed",IF(MtgSmall!I58="Not Applicable"," Not Applicable "))))</f>
        <v xml:space="preserve"> Not Applicable </v>
      </c>
      <c r="C58" s="14">
        <f>MtgSmall!K58</f>
        <v>0</v>
      </c>
      <c r="D58" s="100">
        <f>MtgSmall!L58</f>
        <v>0</v>
      </c>
      <c r="E58" s="14"/>
    </row>
    <row r="59" spans="1:5" ht="18.75" hidden="1" customHeight="1" x14ac:dyDescent="0.2">
      <c r="A59" s="31">
        <f>MtgSmall!C59</f>
        <v>10.01</v>
      </c>
      <c r="B59" s="32" t="str">
        <f>IF(MtgSmall!I59="Not Run","Not Run",IF(MtgSmall!I59="Passed","Passed",IF(MtgSmall!I59="Failed","Failed",IF(MtgSmall!I59="Not Applicable"," Not Applicable "))))</f>
        <v xml:space="preserve"> Not Applicable </v>
      </c>
      <c r="C59" s="14">
        <f>MtgSmall!K59</f>
        <v>0</v>
      </c>
      <c r="D59" s="100">
        <f>MtgSmall!L59</f>
        <v>0</v>
      </c>
      <c r="E59" s="14"/>
    </row>
    <row r="60" spans="1:5" ht="18.75" hidden="1" customHeight="1" x14ac:dyDescent="0.2">
      <c r="A60" s="31">
        <f>MtgSmall!C60</f>
        <v>10.02</v>
      </c>
      <c r="B60" s="32" t="str">
        <f>IF(MtgSmall!I60="Not Run","Not Run",IF(MtgSmall!I60="Passed","Passed",IF(MtgSmall!I60="Failed","Failed",IF(MtgSmall!I60="Not Applicable"," Not Applicable "))))</f>
        <v xml:space="preserve"> Not Applicable </v>
      </c>
      <c r="C60" s="14">
        <f>MtgSmall!K60</f>
        <v>0</v>
      </c>
      <c r="D60" s="100">
        <f>MtgSmall!L60</f>
        <v>0</v>
      </c>
      <c r="E60" s="14"/>
    </row>
    <row r="61" spans="1:5" ht="18.75" hidden="1" customHeight="1" x14ac:dyDescent="0.2">
      <c r="A61" s="31">
        <f>MtgSmall!C61</f>
        <v>10.029999999999999</v>
      </c>
      <c r="B61" s="32" t="str">
        <f>IF(MtgSmall!I61="Not Run","Not Run",IF(MtgSmall!I61="Passed","Passed",IF(MtgSmall!I61="Failed","Failed",IF(MtgSmall!I61="Not Applicable"," Not Applicable "))))</f>
        <v xml:space="preserve"> Not Applicable </v>
      </c>
      <c r="C61" s="14">
        <f>MtgSmall!K61</f>
        <v>0</v>
      </c>
      <c r="D61" s="100">
        <f>MtgSmall!L61</f>
        <v>0</v>
      </c>
      <c r="E61" s="14"/>
    </row>
    <row r="62" spans="1:5" ht="18.75" hidden="1" customHeight="1" x14ac:dyDescent="0.2">
      <c r="A62" s="31">
        <f>MtgSmall!C62</f>
        <v>10.039999999999999</v>
      </c>
      <c r="B62" s="32" t="str">
        <f>IF(MtgSmall!I62="Not Run","Not Run",IF(MtgSmall!I62="Passed","Passed",IF(MtgSmall!I62="Failed","Failed",IF(MtgSmall!I62="Not Applicable"," Not Applicable "))))</f>
        <v xml:space="preserve"> Not Applicable </v>
      </c>
      <c r="C62" s="14">
        <f>MtgSmall!K62</f>
        <v>0</v>
      </c>
      <c r="D62" s="100">
        <f>MtgSmall!L62</f>
        <v>0</v>
      </c>
      <c r="E62" s="14"/>
    </row>
    <row r="63" spans="1:5" ht="18.75" hidden="1" customHeight="1" x14ac:dyDescent="0.2">
      <c r="A63" s="31">
        <f>MtgSmall!C63</f>
        <v>10.049999999999999</v>
      </c>
      <c r="B63" s="32" t="str">
        <f>IF(MtgSmall!I63="Not Run","Not Run",IF(MtgSmall!I63="Passed","Passed",IF(MtgSmall!I63="Failed","Failed",IF(MtgSmall!I63="Not Applicable"," Not Applicable "))))</f>
        <v xml:space="preserve"> Not Applicable </v>
      </c>
      <c r="C63" s="14">
        <f>MtgSmall!K63</f>
        <v>0</v>
      </c>
      <c r="D63" s="100">
        <f>MtgSmall!L63</f>
        <v>0</v>
      </c>
      <c r="E63" s="14"/>
    </row>
    <row r="64" spans="1:5" ht="18.75" hidden="1" customHeight="1" x14ac:dyDescent="0.2">
      <c r="A64" s="31">
        <f>MtgSmall!C64</f>
        <v>10.059999999999999</v>
      </c>
      <c r="B64" s="32" t="str">
        <f>IF(MtgSmall!I64="Not Run","Not Run",IF(MtgSmall!I64="Passed","Passed",IF(MtgSmall!I64="Failed","Failed",IF(MtgSmall!I64="Not Applicable"," Not Applicable "))))</f>
        <v xml:space="preserve"> Not Applicable </v>
      </c>
      <c r="C64" s="14">
        <f>MtgSmall!K64</f>
        <v>0</v>
      </c>
      <c r="D64" s="100">
        <f>MtgSmall!L64</f>
        <v>0</v>
      </c>
      <c r="E64" s="14"/>
    </row>
    <row r="65" spans="1:5" ht="18.75" hidden="1" customHeight="1" x14ac:dyDescent="0.2">
      <c r="A65" s="31">
        <f>MtgSmall!C65</f>
        <v>10.069999999999999</v>
      </c>
      <c r="B65" s="32" t="str">
        <f>IF(MtgSmall!I65="Not Run","Not Run",IF(MtgSmall!I65="Passed","Passed",IF(MtgSmall!I65="Failed","Failed",IF(MtgSmall!I65="Not Applicable"," Not Applicable "))))</f>
        <v xml:space="preserve"> Not Applicable </v>
      </c>
      <c r="C65" s="14">
        <f>MtgSmall!K65</f>
        <v>0</v>
      </c>
      <c r="D65" s="100">
        <f>MtgSmall!L65</f>
        <v>0</v>
      </c>
      <c r="E65" s="14"/>
    </row>
    <row r="66" spans="1:5" ht="18.75" hidden="1" customHeight="1" x14ac:dyDescent="0.2">
      <c r="A66" s="31">
        <f>MtgSmall!C66</f>
        <v>10.01</v>
      </c>
      <c r="B66" s="32" t="str">
        <f>IF(MtgSmall!I66="Not Run","Not Run",IF(MtgSmall!I66="Passed","Passed",IF(MtgSmall!I66="Failed","Failed",IF(MtgSmall!I66="Not Applicable"," Not Applicable "))))</f>
        <v xml:space="preserve"> Not Applicable </v>
      </c>
      <c r="C66" s="14">
        <f>MtgSmall!K66</f>
        <v>0</v>
      </c>
      <c r="D66" s="100">
        <f>MtgSmall!L66</f>
        <v>0</v>
      </c>
      <c r="E66" s="14"/>
    </row>
    <row r="67" spans="1:5" ht="18.75" hidden="1" customHeight="1" x14ac:dyDescent="0.2">
      <c r="A67" s="31">
        <f>MtgSmall!C67</f>
        <v>10.02</v>
      </c>
      <c r="B67" s="32" t="str">
        <f>IF(MtgSmall!I67="Not Run","Not Run",IF(MtgSmall!I67="Passed","Passed",IF(MtgSmall!I67="Failed","Failed",IF(MtgSmall!I67="Not Applicable"," Not Applicable "))))</f>
        <v xml:space="preserve"> Not Applicable </v>
      </c>
      <c r="C67" s="14">
        <f>MtgSmall!K67</f>
        <v>0</v>
      </c>
      <c r="D67" s="100">
        <f>MtgSmall!L67</f>
        <v>0</v>
      </c>
      <c r="E67" s="14"/>
    </row>
    <row r="68" spans="1:5" ht="18.75" hidden="1" customHeight="1" x14ac:dyDescent="0.2">
      <c r="A68" s="31">
        <f>MtgSmall!C68</f>
        <v>10.029999999999999</v>
      </c>
      <c r="B68" s="32" t="str">
        <f>IF(MtgSmall!I68="Not Run","Not Run",IF(MtgSmall!I68="Passed","Passed",IF(MtgSmall!I68="Failed","Failed",IF(MtgSmall!I68="Not Applicable"," Not Applicable "))))</f>
        <v xml:space="preserve"> Not Applicable </v>
      </c>
      <c r="C68" s="14">
        <f>MtgSmall!K68</f>
        <v>0</v>
      </c>
      <c r="D68" s="100">
        <f>MtgSmall!L68</f>
        <v>0</v>
      </c>
      <c r="E68" s="14"/>
    </row>
    <row r="69" spans="1:5" ht="18.75" hidden="1" customHeight="1" x14ac:dyDescent="0.2">
      <c r="A69" s="31">
        <f>MtgSmall!C69</f>
        <v>10.039999999999999</v>
      </c>
      <c r="B69" s="32" t="str">
        <f>IF(MtgSmall!I69="Not Run","Not Run",IF(MtgSmall!I69="Passed","Passed",IF(MtgSmall!I69="Failed","Failed",IF(MtgSmall!I69="Not Applicable"," Not Applicable "))))</f>
        <v xml:space="preserve"> Not Applicable </v>
      </c>
      <c r="C69" s="14">
        <f>MtgSmall!K69</f>
        <v>0</v>
      </c>
      <c r="D69" s="100">
        <f>MtgSmall!L69</f>
        <v>0</v>
      </c>
      <c r="E69" s="14"/>
    </row>
    <row r="70" spans="1:5" ht="18.75" hidden="1" customHeight="1" x14ac:dyDescent="0.2">
      <c r="A70" s="31">
        <f>MtgSmall!C70</f>
        <v>10.049999999999999</v>
      </c>
      <c r="B70" s="32" t="str">
        <f>IF(MtgSmall!I70="Not Run","Not Run",IF(MtgSmall!I70="Passed","Passed",IF(MtgSmall!I70="Failed","Failed",IF(MtgSmall!I70="Not Applicable"," Not Applicable "))))</f>
        <v xml:space="preserve"> Not Applicable </v>
      </c>
      <c r="C70" s="14">
        <f>MtgSmall!K70</f>
        <v>0</v>
      </c>
      <c r="D70" s="100">
        <f>MtgSmall!L70</f>
        <v>0</v>
      </c>
      <c r="E70" s="14"/>
    </row>
    <row r="71" spans="1:5" ht="18.75" hidden="1" customHeight="1" x14ac:dyDescent="0.2">
      <c r="A71" s="31">
        <f>MtgSmall!C71</f>
        <v>10.059999999999999</v>
      </c>
      <c r="B71" s="32" t="str">
        <f>IF(MtgSmall!I71="Not Run","Not Run",IF(MtgSmall!I71="Passed","Passed",IF(MtgSmall!I71="Failed","Failed",IF(MtgSmall!I71="Not Applicable"," Not Applicable "))))</f>
        <v xml:space="preserve"> Not Applicable </v>
      </c>
      <c r="C71" s="14">
        <f>MtgSmall!K71</f>
        <v>0</v>
      </c>
      <c r="D71" s="100">
        <f>MtgSmall!L71</f>
        <v>0</v>
      </c>
      <c r="E71" s="14"/>
    </row>
    <row r="72" spans="1:5" ht="18.75" hidden="1" customHeight="1" x14ac:dyDescent="0.2">
      <c r="A72" s="31">
        <f>MtgSmall!C72</f>
        <v>11.01</v>
      </c>
      <c r="B72" s="32" t="str">
        <f>IF(MtgSmall!I72="Not Run","Not Run",IF(MtgSmall!I72="Passed","Passed",IF(MtgSmall!I72="Failed","Failed",IF(MtgSmall!I72="Not Applicable"," Not Applicable "))))</f>
        <v xml:space="preserve"> Not Applicable </v>
      </c>
      <c r="C72" s="14">
        <f>MtgSmall!K72</f>
        <v>0</v>
      </c>
      <c r="D72" s="100">
        <f>MtgSmall!L72</f>
        <v>0</v>
      </c>
      <c r="E72" s="14"/>
    </row>
    <row r="73" spans="1:5" ht="18.75" hidden="1" customHeight="1" x14ac:dyDescent="0.2">
      <c r="A73" s="31">
        <f>MtgSmall!C73</f>
        <v>11.02</v>
      </c>
      <c r="B73" s="32" t="str">
        <f>IF(MtgSmall!I73="Not Run","Not Run",IF(MtgSmall!I73="Passed","Passed",IF(MtgSmall!I73="Failed","Failed",IF(MtgSmall!I73="Not Applicable"," Not Applicable "))))</f>
        <v xml:space="preserve"> Not Applicable </v>
      </c>
      <c r="C73" s="14">
        <f>MtgSmall!K73</f>
        <v>0</v>
      </c>
      <c r="D73" s="100">
        <f>MtgSmall!L73</f>
        <v>0</v>
      </c>
      <c r="E73" s="14"/>
    </row>
    <row r="74" spans="1:5" ht="18.75" hidden="1" customHeight="1" x14ac:dyDescent="0.2">
      <c r="A74" s="31">
        <f>MtgSmall!C74</f>
        <v>11.03</v>
      </c>
      <c r="B74" s="32" t="str">
        <f>IF(MtgSmall!I74="Not Run","Not Run",IF(MtgSmall!I74="Passed","Passed",IF(MtgSmall!I74="Failed","Failed",IF(MtgSmall!I74="Not Applicable"," Not Applicable "))))</f>
        <v xml:space="preserve"> Not Applicable </v>
      </c>
      <c r="C74" s="14">
        <f>MtgSmall!K74</f>
        <v>0</v>
      </c>
      <c r="D74" s="100">
        <f>MtgSmall!L74</f>
        <v>0</v>
      </c>
      <c r="E74" s="14"/>
    </row>
    <row r="75" spans="1:5" ht="18.75" hidden="1" customHeight="1" x14ac:dyDescent="0.2">
      <c r="A75" s="31">
        <f>MtgSmall!C75</f>
        <v>11.04</v>
      </c>
      <c r="B75" s="32" t="str">
        <f>IF(MtgSmall!I75="Not Run","Not Run",IF(MtgSmall!I75="Passed","Passed",IF(MtgSmall!I75="Failed","Failed",IF(MtgSmall!I75="Not Applicable"," Not Applicable "))))</f>
        <v xml:space="preserve"> Not Applicable </v>
      </c>
      <c r="C75" s="14">
        <f>MtgSmall!K75</f>
        <v>0</v>
      </c>
      <c r="D75" s="100">
        <f>MtgSmall!L75</f>
        <v>0</v>
      </c>
      <c r="E75" s="14"/>
    </row>
    <row r="76" spans="1:5" ht="18.75" hidden="1" customHeight="1" x14ac:dyDescent="0.2">
      <c r="A76" s="31">
        <f>MtgSmall!C76</f>
        <v>11.049999999999999</v>
      </c>
      <c r="B76" s="32" t="str">
        <f>IF(MtgSmall!I76="Not Run","Not Run",IF(MtgSmall!I76="Passed","Passed",IF(MtgSmall!I76="Failed","Failed",IF(MtgSmall!I76="Not Applicable"," Not Applicable "))))</f>
        <v xml:space="preserve"> Not Applicable </v>
      </c>
      <c r="C76" s="14">
        <f>MtgSmall!K76</f>
        <v>0</v>
      </c>
      <c r="D76" s="100">
        <f>MtgSmall!L76</f>
        <v>0</v>
      </c>
      <c r="E76" s="14"/>
    </row>
    <row r="77" spans="1:5" ht="18.75" hidden="1" customHeight="1" x14ac:dyDescent="0.2">
      <c r="A77" s="31">
        <f>MtgSmall!C77</f>
        <v>12.01</v>
      </c>
      <c r="B77" s="32" t="str">
        <f>IF(MtgSmall!I77="Not Run","Not Run",IF(MtgSmall!I77="Passed","Passed",IF(MtgSmall!I77="Failed","Failed",IF(MtgSmall!I77="Not Applicable"," Not Applicable "))))</f>
        <v xml:space="preserve"> Not Applicable </v>
      </c>
      <c r="C77" s="14">
        <f>MtgSmall!K77</f>
        <v>0</v>
      </c>
      <c r="D77" s="100">
        <f>MtgSmall!L77</f>
        <v>0</v>
      </c>
      <c r="E77" s="14"/>
    </row>
    <row r="78" spans="1:5" ht="18.75" hidden="1" customHeight="1" x14ac:dyDescent="0.2">
      <c r="A78" s="31">
        <f>MtgSmall!C78</f>
        <v>12.02</v>
      </c>
      <c r="B78" s="32" t="str">
        <f>IF(MtgSmall!I78="Not Run","Not Run",IF(MtgSmall!I78="Passed","Passed",IF(MtgSmall!I78="Failed","Failed",IF(MtgSmall!I78="Not Applicable"," Not Applicable "))))</f>
        <v xml:space="preserve"> Not Applicable </v>
      </c>
      <c r="C78" s="14">
        <f>MtgSmall!K78</f>
        <v>0</v>
      </c>
      <c r="D78" s="100">
        <f>MtgSmall!L78</f>
        <v>0</v>
      </c>
      <c r="E78" s="14"/>
    </row>
    <row r="79" spans="1:5" ht="18.75" hidden="1" customHeight="1" x14ac:dyDescent="0.2">
      <c r="A79" s="31">
        <f>MtgSmall!C79</f>
        <v>12.03</v>
      </c>
      <c r="B79" s="32" t="str">
        <f>IF(MtgSmall!I79="Not Run","Not Run",IF(MtgSmall!I79="Passed","Passed",IF(MtgSmall!I79="Failed","Failed",IF(MtgSmall!I79="Not Applicable"," Not Applicable "))))</f>
        <v xml:space="preserve"> Not Applicable </v>
      </c>
      <c r="C79" s="14">
        <f>MtgSmall!K79</f>
        <v>0</v>
      </c>
      <c r="D79" s="100">
        <f>MtgSmall!L79</f>
        <v>0</v>
      </c>
      <c r="E79" s="14"/>
    </row>
    <row r="80" spans="1:5" ht="18.75" hidden="1" customHeight="1" x14ac:dyDescent="0.2">
      <c r="A80" s="31">
        <f>MtgSmall!C80</f>
        <v>12.04</v>
      </c>
      <c r="B80" s="32" t="str">
        <f>IF(MtgSmall!I80="Not Run","Not Run",IF(MtgSmall!I80="Passed","Passed",IF(MtgSmall!I80="Failed","Failed",IF(MtgSmall!I80="Not Applicable"," Not Applicable "))))</f>
        <v xml:space="preserve"> Not Applicable </v>
      </c>
      <c r="C80" s="14">
        <f>MtgSmall!K80</f>
        <v>0</v>
      </c>
      <c r="D80" s="100">
        <f>MtgSmall!L80</f>
        <v>0</v>
      </c>
      <c r="E80" s="14"/>
    </row>
    <row r="81" spans="1:5" ht="18.75" hidden="1" customHeight="1" x14ac:dyDescent="0.2">
      <c r="A81" s="31">
        <f>MtgSmall!C81</f>
        <v>12.049999999999999</v>
      </c>
      <c r="B81" s="32" t="str">
        <f>IF(MtgSmall!I81="Not Run","Not Run",IF(MtgSmall!I81="Passed","Passed",IF(MtgSmall!I81="Failed","Failed",IF(MtgSmall!I81="Not Applicable"," Not Applicable "))))</f>
        <v xml:space="preserve"> Not Applicable </v>
      </c>
      <c r="C81" s="14">
        <f>MtgSmall!K81</f>
        <v>0</v>
      </c>
      <c r="D81" s="100">
        <f>MtgSmall!L81</f>
        <v>0</v>
      </c>
      <c r="E81" s="14"/>
    </row>
    <row r="82" spans="1:5" ht="18.75" hidden="1" customHeight="1" x14ac:dyDescent="0.2">
      <c r="A82" s="31">
        <f>MtgSmall!C82</f>
        <v>12.059999999999999</v>
      </c>
      <c r="B82" s="32" t="str">
        <f>IF(MtgSmall!I82="Not Run","Not Run",IF(MtgSmall!I82="Passed","Passed",IF(MtgSmall!I82="Failed","Failed",IF(MtgSmall!I82="Not Applicable"," Not Applicable "))))</f>
        <v xml:space="preserve"> Not Applicable </v>
      </c>
      <c r="C82" s="14">
        <f>MtgSmall!K82</f>
        <v>0</v>
      </c>
      <c r="D82" s="100">
        <f>MtgSmall!L82</f>
        <v>0</v>
      </c>
      <c r="E82" s="14"/>
    </row>
    <row r="83" spans="1:5" ht="18.75" hidden="1" customHeight="1" x14ac:dyDescent="0.2">
      <c r="A83" s="31">
        <f>MtgSmall!C83</f>
        <v>13.01</v>
      </c>
      <c r="B83" s="32" t="str">
        <f>IF(MtgSmall!I83="Not Run","Not Run",IF(MtgSmall!I83="Passed","Passed",IF(MtgSmall!I83="Failed","Failed",IF(MtgSmall!I83="Not Applicable"," Not Applicable "))))</f>
        <v xml:space="preserve"> Not Applicable </v>
      </c>
      <c r="C83" s="14">
        <f>MtgSmall!K83</f>
        <v>0</v>
      </c>
      <c r="D83" s="100">
        <f>MtgSmall!L83</f>
        <v>0</v>
      </c>
      <c r="E83" s="14"/>
    </row>
    <row r="84" spans="1:5" ht="18.75" hidden="1" customHeight="1" x14ac:dyDescent="0.2">
      <c r="A84" s="31">
        <f>MtgSmall!C84</f>
        <v>13.02</v>
      </c>
      <c r="B84" s="32" t="str">
        <f>IF(MtgSmall!I84="Not Run","Not Run",IF(MtgSmall!I84="Passed","Passed",IF(MtgSmall!I84="Failed","Failed",IF(MtgSmall!I84="Not Applicable"," Not Applicable "))))</f>
        <v xml:space="preserve"> Not Applicable </v>
      </c>
      <c r="C84" s="14">
        <f>MtgSmall!K84</f>
        <v>0</v>
      </c>
      <c r="D84" s="100">
        <f>MtgSmall!L84</f>
        <v>0</v>
      </c>
      <c r="E84" s="14"/>
    </row>
    <row r="85" spans="1:5" ht="18.75" hidden="1" customHeight="1" x14ac:dyDescent="0.2">
      <c r="A85" s="31">
        <f>MtgSmall!C85</f>
        <v>13.03</v>
      </c>
      <c r="B85" s="32" t="str">
        <f>IF(MtgSmall!I85="Not Run","Not Run",IF(MtgSmall!I85="Passed","Passed",IF(MtgSmall!I85="Failed","Failed",IF(MtgSmall!I85="Not Applicable"," Not Applicable "))))</f>
        <v xml:space="preserve"> Not Applicable </v>
      </c>
      <c r="C85" s="14">
        <f>MtgSmall!K85</f>
        <v>0</v>
      </c>
      <c r="D85" s="100">
        <f>MtgSmall!L85</f>
        <v>0</v>
      </c>
      <c r="E85" s="14"/>
    </row>
    <row r="86" spans="1:5" ht="18.75" hidden="1" customHeight="1" x14ac:dyDescent="0.2">
      <c r="A86" s="31">
        <f>MtgSmall!C86</f>
        <v>13.04</v>
      </c>
      <c r="B86" s="32" t="str">
        <f>IF(MtgSmall!I86="Not Run","Not Run",IF(MtgSmall!I86="Passed","Passed",IF(MtgSmall!I86="Failed","Failed",IF(MtgSmall!I86="Not Applicable"," Not Applicable "))))</f>
        <v xml:space="preserve"> Not Applicable </v>
      </c>
      <c r="C86" s="14">
        <f>MtgSmall!K86</f>
        <v>0</v>
      </c>
      <c r="D86" s="100">
        <f>MtgSmall!L86</f>
        <v>0</v>
      </c>
      <c r="E86" s="14"/>
    </row>
    <row r="87" spans="1:5" ht="18.75" hidden="1" customHeight="1" x14ac:dyDescent="0.2">
      <c r="A87" s="31">
        <f>MtgSmall!C87</f>
        <v>14.01</v>
      </c>
      <c r="B87" s="32" t="str">
        <f>IF(MtgSmall!I87="Not Run","Not Run",IF(MtgSmall!I87="Passed","Passed",IF(MtgSmall!I87="Failed","Failed",IF(MtgSmall!I87="Not Applicable"," Not Applicable "))))</f>
        <v xml:space="preserve"> Not Applicable </v>
      </c>
      <c r="C87" s="14">
        <f>MtgSmall!K87</f>
        <v>0</v>
      </c>
      <c r="D87" s="100">
        <f>MtgSmall!L87</f>
        <v>0</v>
      </c>
      <c r="E87" s="14"/>
    </row>
    <row r="88" spans="1:5" ht="18.75" hidden="1" customHeight="1" x14ac:dyDescent="0.2">
      <c r="A88" s="31">
        <f>MtgSmall!C88</f>
        <v>14.02</v>
      </c>
      <c r="B88" s="32" t="str">
        <f>IF(MtgSmall!I88="Not Run","Not Run",IF(MtgSmall!I88="Passed","Passed",IF(MtgSmall!I88="Failed","Failed",IF(MtgSmall!I88="Not Applicable"," Not Applicable "))))</f>
        <v xml:space="preserve"> Not Applicable </v>
      </c>
      <c r="C88" s="14">
        <f>MtgSmall!K88</f>
        <v>0</v>
      </c>
      <c r="D88" s="100">
        <f>MtgSmall!L88</f>
        <v>0</v>
      </c>
      <c r="E88" s="14"/>
    </row>
    <row r="89" spans="1:5" ht="18.75" hidden="1" customHeight="1" x14ac:dyDescent="0.2">
      <c r="A89" s="31">
        <f>MtgSmall!C89</f>
        <v>14.03</v>
      </c>
      <c r="B89" s="32" t="str">
        <f>IF(MtgSmall!I89="Not Run","Not Run",IF(MtgSmall!I89="Passed","Passed",IF(MtgSmall!I89="Failed","Failed",IF(MtgSmall!I89="Not Applicable"," Not Applicable "))))</f>
        <v xml:space="preserve"> Not Applicable </v>
      </c>
      <c r="C89" s="14">
        <f>MtgSmall!K89</f>
        <v>0</v>
      </c>
      <c r="D89" s="100">
        <f>MtgSmall!L89</f>
        <v>0</v>
      </c>
      <c r="E89" s="14"/>
    </row>
    <row r="90" spans="1:5" ht="18.75" hidden="1" customHeight="1" x14ac:dyDescent="0.2">
      <c r="A90" s="31">
        <f>MtgSmall!C90</f>
        <v>14.04</v>
      </c>
      <c r="B90" s="32" t="str">
        <f>IF(MtgSmall!I90="Not Run","Not Run",IF(MtgSmall!I90="Passed","Passed",IF(MtgSmall!I90="Failed","Failed",IF(MtgSmall!I90="Not Applicable"," Not Applicable "))))</f>
        <v xml:space="preserve"> Not Applicable </v>
      </c>
      <c r="C90" s="14">
        <f>MtgSmall!K90</f>
        <v>0</v>
      </c>
      <c r="D90" s="100">
        <f>MtgSmall!L90</f>
        <v>0</v>
      </c>
      <c r="E90" s="14"/>
    </row>
    <row r="91" spans="1:5" ht="18.75" hidden="1" customHeight="1" x14ac:dyDescent="0.2">
      <c r="A91" s="31">
        <f>MtgSmall!C91</f>
        <v>15.01</v>
      </c>
      <c r="B91" s="32" t="str">
        <f>IF(MtgSmall!I91="Not Run","Not Run",IF(MtgSmall!I91="Passed","Passed",IF(MtgSmall!I91="Failed","Failed",IF(MtgSmall!I91="Not Applicable"," Not Applicable "))))</f>
        <v xml:space="preserve"> Not Applicable </v>
      </c>
      <c r="C91" s="14">
        <f>MtgSmall!K91</f>
        <v>0</v>
      </c>
      <c r="D91" s="100">
        <f>MtgSmall!L91</f>
        <v>0</v>
      </c>
      <c r="E91" s="14"/>
    </row>
    <row r="92" spans="1:5" ht="18.75" hidden="1" customHeight="1" x14ac:dyDescent="0.2">
      <c r="A92" s="31">
        <f>MtgSmall!C92</f>
        <v>15.02</v>
      </c>
      <c r="B92" s="32" t="str">
        <f>IF(MtgSmall!I92="Not Run","Not Run",IF(MtgSmall!I92="Passed","Passed",IF(MtgSmall!I92="Failed","Failed",IF(MtgSmall!I92="Not Applicable"," Not Applicable "))))</f>
        <v xml:space="preserve"> Not Applicable </v>
      </c>
      <c r="C92" s="14">
        <f>MtgSmall!K92</f>
        <v>0</v>
      </c>
      <c r="D92" s="100">
        <f>MtgSmall!L92</f>
        <v>0</v>
      </c>
      <c r="E92" s="14"/>
    </row>
    <row r="93" spans="1:5" ht="18.75" hidden="1" customHeight="1" x14ac:dyDescent="0.2">
      <c r="A93" s="31">
        <f>MtgSmall!C93</f>
        <v>15.03</v>
      </c>
      <c r="B93" s="32" t="str">
        <f>IF(MtgSmall!I93="Not Run","Not Run",IF(MtgSmall!I93="Passed","Passed",IF(MtgSmall!I93="Failed","Failed",IF(MtgSmall!I93="Not Applicable"," Not Applicable "))))</f>
        <v xml:space="preserve"> Not Applicable </v>
      </c>
      <c r="C93" s="14">
        <f>MtgSmall!K93</f>
        <v>0</v>
      </c>
      <c r="D93" s="100">
        <f>MtgSmall!L93</f>
        <v>0</v>
      </c>
      <c r="E93" s="14"/>
    </row>
    <row r="94" spans="1:5" ht="18.75" hidden="1" customHeight="1" x14ac:dyDescent="0.2">
      <c r="A94" s="31">
        <f>MtgSmall!C94</f>
        <v>15.04</v>
      </c>
      <c r="B94" s="32" t="str">
        <f>IF(MtgSmall!I94="Not Run","Not Run",IF(MtgSmall!I94="Passed","Passed",IF(MtgSmall!I94="Failed","Failed",IF(MtgSmall!I94="Not Applicable"," Not Applicable "))))</f>
        <v xml:space="preserve"> Not Applicable </v>
      </c>
      <c r="C94" s="14">
        <f>MtgSmall!K94</f>
        <v>0</v>
      </c>
      <c r="D94" s="100">
        <f>MtgSmall!L94</f>
        <v>0</v>
      </c>
      <c r="E94" s="14"/>
    </row>
    <row r="95" spans="1:5" ht="18.75" hidden="1" customHeight="1" x14ac:dyDescent="0.2">
      <c r="A95" s="31">
        <f>MtgSmall!C95</f>
        <v>15.049999999999999</v>
      </c>
      <c r="B95" s="32" t="str">
        <f>IF(MtgSmall!I95="Not Run","Not Run",IF(MtgSmall!I95="Passed","Passed",IF(MtgSmall!I95="Failed","Failed",IF(MtgSmall!I95="Not Applicable"," Not Applicable "))))</f>
        <v xml:space="preserve"> Not Applicable </v>
      </c>
      <c r="C95" s="14">
        <f>MtgSmall!K95</f>
        <v>0</v>
      </c>
      <c r="D95" s="100">
        <f>MtgSmall!L95</f>
        <v>0</v>
      </c>
      <c r="E95" s="14"/>
    </row>
    <row r="96" spans="1:5" ht="18.75" hidden="1" customHeight="1" x14ac:dyDescent="0.2">
      <c r="A96" s="31">
        <f>MtgSmall!C96</f>
        <v>15.059999999999999</v>
      </c>
      <c r="B96" s="32" t="str">
        <f>IF(MtgSmall!I96="Not Run","Not Run",IF(MtgSmall!I96="Passed","Passed",IF(MtgSmall!I96="Failed","Failed",IF(MtgSmall!I96="Not Applicable"," Not Applicable "))))</f>
        <v xml:space="preserve"> Not Applicable </v>
      </c>
      <c r="C96" s="14">
        <f>MtgSmall!K96</f>
        <v>0</v>
      </c>
      <c r="D96" s="100">
        <f>MtgSmall!L96</f>
        <v>0</v>
      </c>
      <c r="E96" s="14"/>
    </row>
    <row r="97" spans="1:5" ht="18.75" hidden="1" customHeight="1" x14ac:dyDescent="0.2">
      <c r="A97" s="31">
        <f>MtgSmall!C97</f>
        <v>15.069999999999999</v>
      </c>
      <c r="B97" s="32" t="str">
        <f>IF(MtgSmall!I97="Not Run","Not Run",IF(MtgSmall!I97="Passed","Passed",IF(MtgSmall!I97="Failed","Failed",IF(MtgSmall!I97="Not Applicable"," Not Applicable "))))</f>
        <v xml:space="preserve"> Not Applicable </v>
      </c>
      <c r="C97" s="14">
        <f>MtgSmall!K97</f>
        <v>0</v>
      </c>
      <c r="D97" s="100">
        <f>MtgSmall!L97</f>
        <v>0</v>
      </c>
      <c r="E97" s="14"/>
    </row>
    <row r="98" spans="1:5" ht="18.75" hidden="1" customHeight="1" x14ac:dyDescent="0.2">
      <c r="A98" s="31">
        <f>MtgSmall!C98</f>
        <v>15.079999999999998</v>
      </c>
      <c r="B98" s="32" t="str">
        <f>IF(MtgSmall!I98="Not Run","Not Run",IF(MtgSmall!I98="Passed","Passed",IF(MtgSmall!I98="Failed","Failed",IF(MtgSmall!I98="Not Applicable"," Not Applicable "))))</f>
        <v xml:space="preserve"> Not Applicable </v>
      </c>
      <c r="C98" s="14">
        <f>MtgSmall!K98</f>
        <v>0</v>
      </c>
      <c r="D98" s="100">
        <f>MtgSmall!L98</f>
        <v>0</v>
      </c>
      <c r="E98" s="14"/>
    </row>
    <row r="99" spans="1:5" ht="18.75" hidden="1" customHeight="1" x14ac:dyDescent="0.2">
      <c r="A99" s="31">
        <f>MtgSmall!C99</f>
        <v>16.010000000000002</v>
      </c>
      <c r="B99" s="32" t="str">
        <f>IF(MtgSmall!I99="Not Run","Not Run",IF(MtgSmall!I99="Passed","Passed",IF(MtgSmall!I99="Failed","Failed",IF(MtgSmall!I99="Not Applicable"," Not Applicable "))))</f>
        <v xml:space="preserve"> Not Applicable </v>
      </c>
      <c r="C99" s="14">
        <f>MtgSmall!K99</f>
        <v>0</v>
      </c>
      <c r="D99" s="100">
        <f>MtgSmall!L99</f>
        <v>0</v>
      </c>
      <c r="E99" s="14"/>
    </row>
    <row r="100" spans="1:5" ht="18.75" hidden="1" customHeight="1" x14ac:dyDescent="0.2">
      <c r="A100" s="31">
        <f>MtgSmall!C100</f>
        <v>16.020000000000003</v>
      </c>
      <c r="B100" s="32" t="str">
        <f>IF(MtgSmall!I100="Not Run","Not Run",IF(MtgSmall!I100="Passed","Passed",IF(MtgSmall!I100="Failed","Failed",IF(MtgSmall!I100="Not Applicable"," Not Applicable "))))</f>
        <v xml:space="preserve"> Not Applicable </v>
      </c>
      <c r="C100" s="14">
        <f>MtgSmall!K100</f>
        <v>0</v>
      </c>
      <c r="D100" s="100">
        <f>MtgSmall!L100</f>
        <v>0</v>
      </c>
      <c r="E100" s="14"/>
    </row>
    <row r="101" spans="1:5" ht="18.75" hidden="1" customHeight="1" x14ac:dyDescent="0.2">
      <c r="A101" s="31">
        <f>MtgSmall!C101</f>
        <v>16.030000000000005</v>
      </c>
      <c r="B101" s="32" t="str">
        <f>IF(MtgSmall!I101="Not Run","Not Run",IF(MtgSmall!I101="Passed","Passed",IF(MtgSmall!I101="Failed","Failed",IF(MtgSmall!I101="Not Applicable"," Not Applicable "))))</f>
        <v xml:space="preserve"> Not Applicable </v>
      </c>
      <c r="C101" s="14">
        <f>MtgSmall!K101</f>
        <v>0</v>
      </c>
      <c r="D101" s="100">
        <f>MtgSmall!L101</f>
        <v>0</v>
      </c>
      <c r="E101" s="14"/>
    </row>
    <row r="102" spans="1:5" ht="18.75" hidden="1" customHeight="1" x14ac:dyDescent="0.2">
      <c r="A102" s="31">
        <f>MtgSmall!C102</f>
        <v>16.040000000000006</v>
      </c>
      <c r="B102" s="32" t="str">
        <f>IF(MtgSmall!I102="Not Run","Not Run",IF(MtgSmall!I102="Passed","Passed",IF(MtgSmall!I102="Failed","Failed",IF(MtgSmall!I102="Not Applicable"," Not Applicable "))))</f>
        <v xml:space="preserve"> Not Applicable </v>
      </c>
      <c r="C102" s="14">
        <f>MtgSmall!K102</f>
        <v>0</v>
      </c>
      <c r="D102" s="100">
        <f>MtgSmall!L102</f>
        <v>0</v>
      </c>
      <c r="E102" s="14"/>
    </row>
    <row r="103" spans="1:5" ht="18.75" hidden="1" customHeight="1" x14ac:dyDescent="0.2">
      <c r="A103" s="31">
        <f>MtgSmall!C103</f>
        <v>17.010000000000002</v>
      </c>
      <c r="B103" s="32" t="str">
        <f>IF(MtgSmall!I103="Not Run","Not Run",IF(MtgSmall!I103="Passed","Passed",IF(MtgSmall!I103="Failed","Failed",IF(MtgSmall!I103="Not Applicable"," Not Applicable "))))</f>
        <v xml:space="preserve"> Not Applicable </v>
      </c>
      <c r="C103" s="14">
        <f>MtgSmall!K103</f>
        <v>0</v>
      </c>
      <c r="D103" s="100">
        <f>MtgSmall!L103</f>
        <v>0</v>
      </c>
      <c r="E103" s="14"/>
    </row>
    <row r="104" spans="1:5" ht="18.75" hidden="1" customHeight="1" x14ac:dyDescent="0.2">
      <c r="A104" s="31">
        <f>MtgSmall!C104</f>
        <v>17.020000000000003</v>
      </c>
      <c r="B104" s="32" t="str">
        <f>IF(MtgSmall!I104="Not Run","Not Run",IF(MtgSmall!I104="Passed","Passed",IF(MtgSmall!I104="Failed","Failed",IF(MtgSmall!I104="Not Applicable"," Not Applicable "))))</f>
        <v xml:space="preserve"> Not Applicable </v>
      </c>
      <c r="C104" s="14">
        <f>MtgSmall!K104</f>
        <v>0</v>
      </c>
      <c r="D104" s="100">
        <f>MtgSmall!L104</f>
        <v>0</v>
      </c>
      <c r="E104" s="14"/>
    </row>
    <row r="105" spans="1:5" ht="18.75" hidden="1" customHeight="1" x14ac:dyDescent="0.2">
      <c r="A105" s="31">
        <f>MtgSmall!C105</f>
        <v>17.030000000000005</v>
      </c>
      <c r="B105" s="32" t="str">
        <f>IF(MtgSmall!I105="Not Run","Not Run",IF(MtgSmall!I105="Passed","Passed",IF(MtgSmall!I105="Failed","Failed",IF(MtgSmall!I105="Not Applicable"," Not Applicable "))))</f>
        <v xml:space="preserve"> Not Applicable </v>
      </c>
      <c r="C105" s="14">
        <f>MtgSmall!K105</f>
        <v>0</v>
      </c>
      <c r="D105" s="100">
        <f>MtgSmall!L105</f>
        <v>0</v>
      </c>
      <c r="E105" s="14"/>
    </row>
    <row r="106" spans="1:5" ht="18.75" hidden="1" customHeight="1" x14ac:dyDescent="0.2">
      <c r="A106" s="31">
        <f>MtgSmall!C106</f>
        <v>17.040000000000006</v>
      </c>
      <c r="B106" s="32" t="str">
        <f>IF(MtgSmall!I106="Not Run","Not Run",IF(MtgSmall!I106="Passed","Passed",IF(MtgSmall!I106="Failed","Failed",IF(MtgSmall!I106="Not Applicable"," Not Applicable "))))</f>
        <v xml:space="preserve"> Not Applicable </v>
      </c>
      <c r="C106" s="14">
        <f>MtgSmall!K106</f>
        <v>0</v>
      </c>
      <c r="D106" s="100">
        <f>MtgSmall!L106</f>
        <v>0</v>
      </c>
      <c r="E106" s="14"/>
    </row>
    <row r="107" spans="1:5" ht="18.75" customHeight="1" x14ac:dyDescent="0.2">
      <c r="A107" s="31">
        <f>MtgSmall!C107</f>
        <v>18.010000000000002</v>
      </c>
      <c r="B107" s="32" t="str">
        <f>IF(MtgSmall!I107="Not Run","Not Run",IF(MtgSmall!I107="Passed","Passed",IF(MtgSmall!I107="Failed","Failed",IF(MtgSmall!I107="Not Applicable"," Not Applicable "))))</f>
        <v>Not Run</v>
      </c>
      <c r="C107" s="14">
        <f>MtgSmall!K107</f>
        <v>0</v>
      </c>
      <c r="D107" s="100">
        <f>MtgSmall!L107</f>
        <v>0</v>
      </c>
      <c r="E107" s="14"/>
    </row>
    <row r="108" spans="1:5" ht="18.75" customHeight="1" x14ac:dyDescent="0.2">
      <c r="A108" s="31">
        <f>MtgSmall!C108</f>
        <v>18.020000000000003</v>
      </c>
      <c r="B108" s="32" t="str">
        <f>IF(MtgSmall!I108="Not Run","Not Run",IF(MtgSmall!I108="Passed","Passed",IF(MtgSmall!I108="Failed","Failed",IF(MtgSmall!I108="Not Applicable"," Not Applicable "))))</f>
        <v>Not Run</v>
      </c>
      <c r="C108" s="14">
        <f>MtgSmall!K108</f>
        <v>0</v>
      </c>
      <c r="D108" s="100">
        <f>MtgSmall!L108</f>
        <v>0</v>
      </c>
      <c r="E108" s="14"/>
    </row>
    <row r="109" spans="1:5" ht="18.75" customHeight="1" x14ac:dyDescent="0.2">
      <c r="A109" s="31">
        <f>MtgSmall!C109</f>
        <v>18.030000000000005</v>
      </c>
      <c r="B109" s="32" t="str">
        <f>IF(MtgSmall!I109="Not Run","Not Run",IF(MtgSmall!I109="Passed","Passed",IF(MtgSmall!I109="Failed","Failed",IF(MtgSmall!I109="Not Applicable"," Not Applicable "))))</f>
        <v>Not Run</v>
      </c>
      <c r="C109" s="14">
        <f>MtgSmall!K109</f>
        <v>0</v>
      </c>
      <c r="D109" s="100">
        <f>MtgSmall!L109</f>
        <v>0</v>
      </c>
      <c r="E109" s="14"/>
    </row>
    <row r="110" spans="1:5" ht="18.75" customHeight="1" x14ac:dyDescent="0.2">
      <c r="A110" s="31">
        <f>MtgSmall!C110</f>
        <v>18.040000000000006</v>
      </c>
      <c r="B110" s="32" t="str">
        <f>IF(MtgSmall!I110="Not Run","Not Run",IF(MtgSmall!I110="Passed","Passed",IF(MtgSmall!I110="Failed","Failed",IF(MtgSmall!I110="Not Applicable"," Not Applicable "))))</f>
        <v>Not Run</v>
      </c>
      <c r="C110" s="14">
        <f>MtgSmall!K110</f>
        <v>0</v>
      </c>
      <c r="D110" s="100">
        <f>MtgSmall!L110</f>
        <v>0</v>
      </c>
      <c r="E110" s="14"/>
    </row>
    <row r="111" spans="1:5" ht="18.75" customHeight="1" x14ac:dyDescent="0.2">
      <c r="A111" s="31">
        <f>MtgSmall!C111</f>
        <v>18.050000000000008</v>
      </c>
      <c r="B111" s="32" t="str">
        <f>IF(MtgSmall!I111="Not Run","Not Run",IF(MtgSmall!I111="Passed","Passed",IF(MtgSmall!I111="Failed","Failed",IF(MtgSmall!I111="Not Applicable"," Not Applicable "))))</f>
        <v>Not Run</v>
      </c>
      <c r="C111" s="14">
        <f>MtgSmall!K111</f>
        <v>0</v>
      </c>
      <c r="D111" s="100">
        <f>MtgSmall!L111</f>
        <v>0</v>
      </c>
      <c r="E111" s="14"/>
    </row>
    <row r="112" spans="1:5" ht="18.75" customHeight="1" x14ac:dyDescent="0.2">
      <c r="A112" s="31">
        <f>MtgSmall!C112</f>
        <v>18.060000000000009</v>
      </c>
      <c r="B112" s="32" t="str">
        <f>IF(MtgSmall!I112="Not Run","Not Run",IF(MtgSmall!I112="Passed","Passed",IF(MtgSmall!I112="Failed","Failed",IF(MtgSmall!I112="Not Applicable"," Not Applicable "))))</f>
        <v>Not Run</v>
      </c>
      <c r="C112" s="14">
        <f>MtgSmall!K112</f>
        <v>0</v>
      </c>
      <c r="D112" s="100">
        <f>MtgSmall!L112</f>
        <v>0</v>
      </c>
      <c r="E112" s="14"/>
    </row>
    <row r="113" spans="1:5" ht="18.75" customHeight="1" x14ac:dyDescent="0.2">
      <c r="A113" s="31">
        <f>MtgSmall!C113</f>
        <v>18.070000000000011</v>
      </c>
      <c r="B113" s="32" t="str">
        <f>IF(MtgSmall!I113="Not Run","Not Run",IF(MtgSmall!I113="Passed","Passed",IF(MtgSmall!I113="Failed","Failed",IF(MtgSmall!I113="Not Applicable"," Not Applicable "))))</f>
        <v>Not Run</v>
      </c>
      <c r="C113" s="14">
        <f>MtgSmall!K113</f>
        <v>0</v>
      </c>
      <c r="D113" s="100">
        <f>MtgSmall!L113</f>
        <v>0</v>
      </c>
      <c r="E113" s="14"/>
    </row>
    <row r="114" spans="1:5" ht="18.75" customHeight="1" x14ac:dyDescent="0.2">
      <c r="A114" s="31">
        <f>MtgSmall!C114</f>
        <v>18.080000000000013</v>
      </c>
      <c r="B114" s="32" t="str">
        <f>IF(MtgSmall!I114="Not Run","Not Run",IF(MtgSmall!I114="Passed","Passed",IF(MtgSmall!I114="Failed","Failed",IF(MtgSmall!I114="Not Applicable"," Not Applicable "))))</f>
        <v>Not Run</v>
      </c>
      <c r="C114" s="14">
        <f>MtgSmall!K114</f>
        <v>0</v>
      </c>
      <c r="D114" s="100">
        <f>MtgSmall!L114</f>
        <v>0</v>
      </c>
      <c r="E114" s="14"/>
    </row>
    <row r="115" spans="1:5" ht="18.75" customHeight="1" x14ac:dyDescent="0.2">
      <c r="A115" s="31">
        <f>MtgSmall!C115</f>
        <v>18.090000000000014</v>
      </c>
      <c r="B115" s="32" t="str">
        <f>IF(MtgSmall!I115="Not Run","Not Run",IF(MtgSmall!I115="Passed","Passed",IF(MtgSmall!I115="Failed","Failed",IF(MtgSmall!I115="Not Applicable"," Not Applicable "))))</f>
        <v>Not Run</v>
      </c>
      <c r="C115" s="14">
        <f>MtgSmall!K115</f>
        <v>0</v>
      </c>
      <c r="D115" s="100">
        <f>MtgSmall!L115</f>
        <v>0</v>
      </c>
      <c r="E115" s="14"/>
    </row>
    <row r="116" spans="1:5" ht="18.75" customHeight="1" x14ac:dyDescent="0.2">
      <c r="A116" s="31">
        <f>MtgSmall!C116</f>
        <v>18.100000000000016</v>
      </c>
      <c r="B116" s="32" t="str">
        <f>IF(MtgSmall!I116="Not Run","Not Run",IF(MtgSmall!I116="Passed","Passed",IF(MtgSmall!I116="Failed","Failed",IF(MtgSmall!I116="Not Applicable"," Not Applicable "))))</f>
        <v>Not Run</v>
      </c>
      <c r="C116" s="14">
        <f>MtgSmall!K116</f>
        <v>0</v>
      </c>
      <c r="D116" s="100">
        <f>MtgSmall!L116</f>
        <v>0</v>
      </c>
      <c r="E116" s="14"/>
    </row>
    <row r="117" spans="1:5" ht="18.75" customHeight="1" x14ac:dyDescent="0.2">
      <c r="A117" s="31">
        <f>MtgSmall!C117</f>
        <v>18.110000000000017</v>
      </c>
      <c r="B117" s="32" t="str">
        <f>IF(MtgSmall!I117="Not Run","Not Run",IF(MtgSmall!I117="Passed","Passed",IF(MtgSmall!I117="Failed","Failed",IF(MtgSmall!I117="Not Applicable"," Not Applicable "))))</f>
        <v>Not Run</v>
      </c>
      <c r="C117" s="14">
        <f>MtgSmall!K117</f>
        <v>0</v>
      </c>
      <c r="D117" s="100">
        <f>MtgSmall!L117</f>
        <v>0</v>
      </c>
      <c r="E117" s="14"/>
    </row>
    <row r="118" spans="1:5" ht="18.75" customHeight="1" x14ac:dyDescent="0.2">
      <c r="A118" s="31">
        <f>MtgSmall!C118</f>
        <v>18.120000000000019</v>
      </c>
      <c r="B118" s="32" t="str">
        <f>IF(MtgSmall!I118="Not Run","Not Run",IF(MtgSmall!I118="Passed","Passed",IF(MtgSmall!I118="Failed","Failed",IF(MtgSmall!I118="Not Applicable"," Not Applicable "))))</f>
        <v>Not Run</v>
      </c>
      <c r="C118" s="14">
        <f>MtgSmall!K118</f>
        <v>0</v>
      </c>
      <c r="D118" s="100">
        <f>MtgSmall!L118</f>
        <v>0</v>
      </c>
      <c r="E118" s="14"/>
    </row>
    <row r="119" spans="1:5" ht="18.75" hidden="1" customHeight="1" x14ac:dyDescent="0.2">
      <c r="A119" s="31">
        <f>MtgSmall!C119</f>
        <v>19.010000000000002</v>
      </c>
      <c r="B119" s="32" t="str">
        <f>IF(MtgSmall!I119="Not Run","Not Run",IF(MtgSmall!I119="Passed","Passed",IF(MtgSmall!I119="Failed","Failed",IF(MtgSmall!I119="Not Applicable"," Not Applicable "))))</f>
        <v xml:space="preserve"> Not Applicable </v>
      </c>
      <c r="C119" s="14">
        <f>MtgSmall!K119</f>
        <v>0</v>
      </c>
      <c r="D119" s="100">
        <f>MtgSmall!L119</f>
        <v>0</v>
      </c>
      <c r="E119" s="14"/>
    </row>
    <row r="120" spans="1:5" ht="18.75" hidden="1" customHeight="1" x14ac:dyDescent="0.2">
      <c r="A120" s="31">
        <f>MtgSmall!C120</f>
        <v>19.020000000000003</v>
      </c>
      <c r="B120" s="32" t="str">
        <f>IF(MtgSmall!I120="Not Run","Not Run",IF(MtgSmall!I120="Passed","Passed",IF(MtgSmall!I120="Failed","Failed",IF(MtgSmall!I120="Not Applicable"," Not Applicable "))))</f>
        <v xml:space="preserve"> Not Applicable </v>
      </c>
      <c r="C120" s="14">
        <f>MtgSmall!K120</f>
        <v>0</v>
      </c>
      <c r="D120" s="100">
        <f>MtgSmall!L120</f>
        <v>0</v>
      </c>
      <c r="E120" s="14"/>
    </row>
    <row r="121" spans="1:5" ht="18.75" hidden="1" customHeight="1" x14ac:dyDescent="0.2">
      <c r="A121" s="31">
        <f>MtgSmall!C121</f>
        <v>19.030000000000005</v>
      </c>
      <c r="B121" s="32" t="str">
        <f>IF(MtgSmall!I121="Not Run","Not Run",IF(MtgSmall!I121="Passed","Passed",IF(MtgSmall!I121="Failed","Failed",IF(MtgSmall!I121="Not Applicable"," Not Applicable "))))</f>
        <v xml:space="preserve"> Not Applicable </v>
      </c>
      <c r="C121" s="14">
        <f>MtgSmall!K121</f>
        <v>0</v>
      </c>
      <c r="D121" s="100">
        <f>MtgSmall!L121</f>
        <v>0</v>
      </c>
      <c r="E121" s="14"/>
    </row>
    <row r="122" spans="1:5" ht="18.75" hidden="1" customHeight="1" x14ac:dyDescent="0.2">
      <c r="A122" s="31">
        <f>MtgSmall!C122</f>
        <v>19.040000000000006</v>
      </c>
      <c r="B122" s="32" t="str">
        <f>IF(MtgSmall!I122="Not Run","Not Run",IF(MtgSmall!I122="Passed","Passed",IF(MtgSmall!I122="Failed","Failed",IF(MtgSmall!I122="Not Applicable"," Not Applicable "))))</f>
        <v xml:space="preserve"> Not Applicable </v>
      </c>
      <c r="C122" s="14">
        <f>MtgSmall!K122</f>
        <v>0</v>
      </c>
      <c r="D122" s="100">
        <f>MtgSmall!L122</f>
        <v>0</v>
      </c>
      <c r="E122" s="14"/>
    </row>
    <row r="123" spans="1:5" ht="18.75" hidden="1" customHeight="1" x14ac:dyDescent="0.2">
      <c r="A123" s="31">
        <f>MtgSmall!C123</f>
        <v>19.050000000000008</v>
      </c>
      <c r="B123" s="32" t="str">
        <f>IF(MtgSmall!I123="Not Run","Not Run",IF(MtgSmall!I123="Passed","Passed",IF(MtgSmall!I123="Failed","Failed",IF(MtgSmall!I123="Not Applicable"," Not Applicable "))))</f>
        <v xml:space="preserve"> Not Applicable </v>
      </c>
      <c r="C123" s="14">
        <f>MtgSmall!K123</f>
        <v>0</v>
      </c>
      <c r="D123" s="100">
        <f>MtgSmall!L123</f>
        <v>0</v>
      </c>
      <c r="E123" s="14"/>
    </row>
    <row r="124" spans="1:5" ht="18.75" hidden="1" customHeight="1" x14ac:dyDescent="0.2">
      <c r="A124" s="31">
        <f>MtgSmall!C124</f>
        <v>19.060000000000009</v>
      </c>
      <c r="B124" s="32" t="str">
        <f>IF(MtgSmall!I124="Not Run","Not Run",IF(MtgSmall!I124="Passed","Passed",IF(MtgSmall!I124="Failed","Failed",IF(MtgSmall!I124="Not Applicable"," Not Applicable "))))</f>
        <v xml:space="preserve"> Not Applicable </v>
      </c>
      <c r="C124" s="14">
        <f>MtgSmall!K124</f>
        <v>0</v>
      </c>
      <c r="D124" s="100">
        <f>MtgSmall!L124</f>
        <v>0</v>
      </c>
      <c r="E124" s="14"/>
    </row>
    <row r="125" spans="1:5" ht="18.75" hidden="1" customHeight="1" x14ac:dyDescent="0.2">
      <c r="A125" s="31">
        <f>MtgSmall!C125</f>
        <v>19.070000000000011</v>
      </c>
      <c r="B125" s="32" t="str">
        <f>IF(MtgSmall!I125="Not Run","Not Run",IF(MtgSmall!I125="Passed","Passed",IF(MtgSmall!I125="Failed","Failed",IF(MtgSmall!I125="Not Applicable"," Not Applicable "))))</f>
        <v xml:space="preserve"> Not Applicable </v>
      </c>
      <c r="C125" s="14">
        <f>MtgSmall!K125</f>
        <v>0</v>
      </c>
      <c r="D125" s="100">
        <f>MtgSmall!L125</f>
        <v>0</v>
      </c>
      <c r="E125" s="14"/>
    </row>
    <row r="126" spans="1:5" ht="18.75" hidden="1" customHeight="1" x14ac:dyDescent="0.2">
      <c r="A126" s="31">
        <f>MtgSmall!C126</f>
        <v>19.080000000000013</v>
      </c>
      <c r="B126" s="32" t="str">
        <f>IF(MtgSmall!I126="Not Run","Not Run",IF(MtgSmall!I126="Passed","Passed",IF(MtgSmall!I126="Failed","Failed",IF(MtgSmall!I126="Not Applicable"," Not Applicable "))))</f>
        <v xml:space="preserve"> Not Applicable </v>
      </c>
      <c r="C126" s="14">
        <f>MtgSmall!K126</f>
        <v>0</v>
      </c>
      <c r="D126" s="100">
        <f>MtgSmall!L126</f>
        <v>0</v>
      </c>
      <c r="E126" s="14"/>
    </row>
    <row r="127" spans="1:5" ht="18.75" customHeight="1" x14ac:dyDescent="0.2">
      <c r="A127" s="31">
        <f>MtgSmall!C127</f>
        <v>20.010000000000002</v>
      </c>
      <c r="B127" s="32" t="str">
        <f>IF(MtgSmall!I127="Not Run","Not Run",IF(MtgSmall!I127="Passed","Passed",IF(MtgSmall!I127="Failed","Failed",IF(MtgSmall!I127="Not Applicable"," Not Applicable "))))</f>
        <v>Not Run</v>
      </c>
      <c r="C127" s="14">
        <f>MtgSmall!K127</f>
        <v>0</v>
      </c>
      <c r="D127" s="100">
        <f>MtgSmall!L127</f>
        <v>0</v>
      </c>
      <c r="E127" s="14"/>
    </row>
    <row r="128" spans="1:5" ht="18.75" hidden="1" customHeight="1" x14ac:dyDescent="0.2">
      <c r="A128" s="31">
        <f>MtgSmall!C128</f>
        <v>20.020000000000003</v>
      </c>
      <c r="B128" s="32" t="str">
        <f>IF(MtgSmall!I128="Not Run","Not Run",IF(MtgSmall!I128="Passed","Passed",IF(MtgSmall!I128="Failed","Failed",IF(MtgSmall!I128="Not Applicable"," Not Applicable "))))</f>
        <v xml:space="preserve"> Not Applicable </v>
      </c>
      <c r="C128" s="14">
        <f>MtgSmall!K128</f>
        <v>0</v>
      </c>
      <c r="D128" s="100">
        <f>MtgSmall!L128</f>
        <v>0</v>
      </c>
      <c r="E128" s="14"/>
    </row>
    <row r="129" spans="1:5" ht="18.75" customHeight="1" x14ac:dyDescent="0.2">
      <c r="A129" s="31">
        <f>MtgSmall!C129</f>
        <v>20.020000000000003</v>
      </c>
      <c r="B129" s="32" t="str">
        <f>IF(MtgSmall!I129="Not Run","Not Run",IF(MtgSmall!I129="Passed","Passed",IF(MtgSmall!I129="Failed","Failed",IF(MtgSmall!I129="Not Applicable"," Not Applicable "))))</f>
        <v>Not Run</v>
      </c>
      <c r="C129" s="14">
        <f>MtgSmall!K129</f>
        <v>0</v>
      </c>
      <c r="D129" s="100">
        <f>MtgSmall!L129</f>
        <v>0</v>
      </c>
      <c r="E129" s="14"/>
    </row>
    <row r="130" spans="1:5" ht="18.75" hidden="1" customHeight="1" x14ac:dyDescent="0.2">
      <c r="A130" s="31">
        <f>MtgSmall!C130</f>
        <v>20.030000000000005</v>
      </c>
      <c r="B130" s="32" t="str">
        <f>IF(MtgSmall!I130="Not Run","Not Run",IF(MtgSmall!I130="Passed","Passed",IF(MtgSmall!I130="Failed","Failed",IF(MtgSmall!I130="Not Applicable"," Not Applicable "))))</f>
        <v xml:space="preserve"> Not Applicable </v>
      </c>
      <c r="C130" s="14">
        <f>MtgSmall!K130</f>
        <v>0</v>
      </c>
      <c r="D130" s="100">
        <f>MtgSmall!L130</f>
        <v>0</v>
      </c>
      <c r="E130" s="14"/>
    </row>
    <row r="131" spans="1:5" ht="18.75" customHeight="1" x14ac:dyDescent="0.2">
      <c r="A131" s="31">
        <f>MtgSmall!C131</f>
        <v>21.01</v>
      </c>
      <c r="B131" s="32" t="str">
        <f>IF(MtgSmall!I131="Not Run","Not Run",IF(MtgSmall!I131="Passed","Passed",IF(MtgSmall!I131="Failed","Failed",IF(MtgSmall!I131="Not Applicable"," Not Applicable "))))</f>
        <v>Not Run</v>
      </c>
      <c r="C131" s="14">
        <f>MtgSmall!K131</f>
        <v>0</v>
      </c>
      <c r="D131" s="100">
        <f>MtgSmall!L131</f>
        <v>0</v>
      </c>
      <c r="E131" s="14"/>
    </row>
    <row r="132" spans="1:5" ht="18.75" customHeight="1" x14ac:dyDescent="0.2">
      <c r="A132" s="31">
        <f>MtgSmall!C132</f>
        <v>21.020000000000003</v>
      </c>
      <c r="B132" s="32" t="str">
        <f>IF(MtgSmall!I132="Not Run","Not Run",IF(MtgSmall!I132="Passed","Passed",IF(MtgSmall!I132="Failed","Failed",IF(MtgSmall!I132="Not Applicable"," Not Applicable "))))</f>
        <v>Not Run</v>
      </c>
      <c r="C132" s="14">
        <f>MtgSmall!K132</f>
        <v>0</v>
      </c>
      <c r="D132" s="100">
        <f>MtgSmall!L132</f>
        <v>0</v>
      </c>
      <c r="E132" s="14"/>
    </row>
    <row r="133" spans="1:5" ht="18.75" customHeight="1" x14ac:dyDescent="0.2">
      <c r="A133" s="31">
        <f>MtgSmall!C133</f>
        <v>21.030000000000005</v>
      </c>
      <c r="B133" s="32" t="str">
        <f>IF(MtgSmall!I133="Not Run","Not Run",IF(MtgSmall!I133="Passed","Passed",IF(MtgSmall!I133="Failed","Failed",IF(MtgSmall!I133="Not Applicable"," Not Applicable "))))</f>
        <v>Not Run</v>
      </c>
      <c r="C133" s="14">
        <f>MtgSmall!K133</f>
        <v>0</v>
      </c>
      <c r="D133" s="100">
        <f>MtgSmall!L133</f>
        <v>0</v>
      </c>
      <c r="E133" s="14"/>
    </row>
    <row r="134" spans="1:5" ht="18.75" customHeight="1" x14ac:dyDescent="0.2">
      <c r="A134" s="31">
        <f>MtgSmall!C134</f>
        <v>21.040000000000006</v>
      </c>
      <c r="B134" s="32" t="str">
        <f>IF(MtgSmall!I134="Not Run","Not Run",IF(MtgSmall!I134="Passed","Passed",IF(MtgSmall!I134="Failed","Failed",IF(MtgSmall!I134="Not Applicable"," Not Applicable "))))</f>
        <v>Not Run</v>
      </c>
      <c r="C134" s="14">
        <f>MtgSmall!K134</f>
        <v>0</v>
      </c>
      <c r="D134" s="100">
        <f>MtgSmall!L134</f>
        <v>0</v>
      </c>
      <c r="E134" s="14"/>
    </row>
    <row r="135" spans="1:5" ht="18.75" customHeight="1" x14ac:dyDescent="0.2">
      <c r="A135" s="31">
        <f>MtgSmall!C135</f>
        <v>21.050000000000008</v>
      </c>
      <c r="B135" s="32" t="str">
        <f>IF(MtgSmall!I135="Not Run","Not Run",IF(MtgSmall!I135="Passed","Passed",IF(MtgSmall!I135="Failed","Failed",IF(MtgSmall!I135="Not Applicable"," Not Applicable "))))</f>
        <v>Not Run</v>
      </c>
      <c r="C135" s="14">
        <f>MtgSmall!K135</f>
        <v>0</v>
      </c>
      <c r="D135" s="100">
        <f>MtgSmall!L135</f>
        <v>0</v>
      </c>
      <c r="E135" s="14"/>
    </row>
    <row r="136" spans="1:5" ht="18.75" customHeight="1" x14ac:dyDescent="0.2">
      <c r="A136" s="31">
        <f>MtgSmall!C136</f>
        <v>21.060000000000009</v>
      </c>
      <c r="B136" s="32" t="str">
        <f>IF(MtgSmall!I136="Not Run","Not Run",IF(MtgSmall!I136="Passed","Passed",IF(MtgSmall!I136="Failed","Failed",IF(MtgSmall!I136="Not Applicable"," Not Applicable "))))</f>
        <v>Not Run</v>
      </c>
      <c r="C136" s="14">
        <f>MtgSmall!K136</f>
        <v>0</v>
      </c>
      <c r="D136" s="100">
        <f>MtgSmall!L136</f>
        <v>0</v>
      </c>
      <c r="E136" s="14"/>
    </row>
    <row r="137" spans="1:5" ht="18.75" customHeight="1" x14ac:dyDescent="0.2">
      <c r="A137" s="31">
        <f>MtgSmall!C137</f>
        <v>21.070000000000011</v>
      </c>
      <c r="B137" s="32" t="str">
        <f>IF(MtgSmall!I137="Not Run","Not Run",IF(MtgSmall!I137="Passed","Passed",IF(MtgSmall!I137="Failed","Failed",IF(MtgSmall!I137="Not Applicable"," Not Applicable "))))</f>
        <v>Not Run</v>
      </c>
      <c r="C137" s="14">
        <f>MtgSmall!K137</f>
        <v>0</v>
      </c>
      <c r="D137" s="100">
        <f>MtgSmall!L137</f>
        <v>0</v>
      </c>
      <c r="E137" s="14"/>
    </row>
    <row r="138" spans="1:5" ht="18.75" customHeight="1" x14ac:dyDescent="0.2">
      <c r="A138" s="31">
        <f>MtgSmall!C138</f>
        <v>21.080000000000013</v>
      </c>
      <c r="B138" s="32" t="str">
        <f>IF(MtgSmall!I138="Not Run","Not Run",IF(MtgSmall!I138="Passed","Passed",IF(MtgSmall!I138="Failed","Failed",IF(MtgSmall!I138="Not Applicable"," Not Applicable "))))</f>
        <v>Not Run</v>
      </c>
      <c r="C138" s="14">
        <f>MtgSmall!K138</f>
        <v>0</v>
      </c>
      <c r="D138" s="100">
        <f>MtgSmall!L138</f>
        <v>0</v>
      </c>
      <c r="E138" s="14"/>
    </row>
    <row r="139" spans="1:5" ht="18.75" customHeight="1" x14ac:dyDescent="0.2">
      <c r="A139" s="31">
        <f>MtgSmall!C139</f>
        <v>22.01</v>
      </c>
      <c r="B139" s="32" t="str">
        <f>IF(MtgSmall!I139="Not Run","Not Run",IF(MtgSmall!I139="Passed","Passed",IF(MtgSmall!I139="Failed","Failed",IF(MtgSmall!I139="Not Applicable"," Not Applicable "))))</f>
        <v>Not Run</v>
      </c>
      <c r="C139" s="14">
        <f>MtgSmall!K139</f>
        <v>0</v>
      </c>
      <c r="D139" s="100">
        <f>MtgSmall!L139</f>
        <v>0</v>
      </c>
      <c r="E139" s="14"/>
    </row>
    <row r="140" spans="1:5" ht="18.75" customHeight="1" x14ac:dyDescent="0.2">
      <c r="A140" s="31">
        <f>MtgSmall!C140</f>
        <v>22.020000000000003</v>
      </c>
      <c r="B140" s="32" t="str">
        <f>IF(MtgSmall!I140="Not Run","Not Run",IF(MtgSmall!I140="Passed","Passed",IF(MtgSmall!I140="Failed","Failed",IF(MtgSmall!I140="Not Applicable"," Not Applicable "))))</f>
        <v>Not Run</v>
      </c>
      <c r="C140" s="14">
        <f>MtgSmall!K140</f>
        <v>0</v>
      </c>
      <c r="D140" s="100">
        <f>MtgSmall!L140</f>
        <v>0</v>
      </c>
      <c r="E140" s="14"/>
    </row>
    <row r="141" spans="1:5" ht="18.75" customHeight="1" x14ac:dyDescent="0.2">
      <c r="A141" s="31">
        <f>MtgSmall!C141</f>
        <v>22.030000000000005</v>
      </c>
      <c r="B141" s="32" t="str">
        <f>IF(MtgSmall!I141="Not Run","Not Run",IF(MtgSmall!I141="Passed","Passed",IF(MtgSmall!I141="Failed","Failed",IF(MtgSmall!I141="Not Applicable"," Not Applicable "))))</f>
        <v>Not Run</v>
      </c>
      <c r="C141" s="14">
        <f>MtgSmall!K141</f>
        <v>0</v>
      </c>
      <c r="D141" s="100">
        <f>MtgSmall!L141</f>
        <v>0</v>
      </c>
      <c r="E141" s="14"/>
    </row>
    <row r="142" spans="1:5" ht="18.75" customHeight="1" x14ac:dyDescent="0.2">
      <c r="A142" s="31">
        <f>MtgSmall!C142</f>
        <v>22.040000000000006</v>
      </c>
      <c r="B142" s="32" t="str">
        <f>IF(MtgSmall!I142="Not Run","Not Run",IF(MtgSmall!I142="Passed","Passed",IF(MtgSmall!I142="Failed","Failed",IF(MtgSmall!I142="Not Applicable"," Not Applicable "))))</f>
        <v>Not Run</v>
      </c>
      <c r="C142" s="14">
        <f>MtgSmall!K142</f>
        <v>0</v>
      </c>
      <c r="D142" s="100">
        <f>MtgSmall!L142</f>
        <v>0</v>
      </c>
      <c r="E142" s="14"/>
    </row>
    <row r="143" spans="1:5" ht="18.75" customHeight="1" x14ac:dyDescent="0.2">
      <c r="A143" s="31">
        <f>MtgSmall!C143</f>
        <v>22.050000000000008</v>
      </c>
      <c r="B143" s="32" t="str">
        <f>IF(MtgSmall!I143="Not Run","Not Run",IF(MtgSmall!I143="Passed","Passed",IF(MtgSmall!I143="Failed","Failed",IF(MtgSmall!I143="Not Applicable"," Not Applicable "))))</f>
        <v>Not Run</v>
      </c>
      <c r="C143" s="14">
        <f>MtgSmall!K143</f>
        <v>0</v>
      </c>
      <c r="D143" s="100">
        <f>MtgSmall!L143</f>
        <v>0</v>
      </c>
      <c r="E143" s="14"/>
    </row>
    <row r="144" spans="1:5" ht="18.75" customHeight="1" x14ac:dyDescent="0.2">
      <c r="A144" s="31">
        <f>MtgSmall!C144</f>
        <v>22.060000000000009</v>
      </c>
      <c r="B144" s="32" t="str">
        <f>IF(MtgSmall!I144="Not Run","Not Run",IF(MtgSmall!I144="Passed","Passed",IF(MtgSmall!I144="Failed","Failed",IF(MtgSmall!I144="Not Applicable"," Not Applicable "))))</f>
        <v>Not Run</v>
      </c>
      <c r="C144" s="14">
        <f>MtgSmall!K144</f>
        <v>0</v>
      </c>
      <c r="D144" s="100">
        <f>MtgSmall!L144</f>
        <v>0</v>
      </c>
      <c r="E144" s="14"/>
    </row>
    <row r="145" spans="1:5" ht="18.75" hidden="1" customHeight="1" x14ac:dyDescent="0.2">
      <c r="A145" s="31">
        <f>MtgSmall!C145</f>
        <v>23.01</v>
      </c>
      <c r="B145" s="32" t="str">
        <f>IF(MtgSmall!I145="Not Run","Not Run",IF(MtgSmall!I145="Passed","Passed",IF(MtgSmall!I145="Failed","Failed",IF(MtgSmall!I145="Not Applicable"," Not Applicable "))))</f>
        <v xml:space="preserve"> Not Applicable </v>
      </c>
      <c r="C145" s="14">
        <f>MtgSmall!K145</f>
        <v>0</v>
      </c>
      <c r="D145" s="100">
        <f>MtgSmall!L145</f>
        <v>0</v>
      </c>
      <c r="E145" s="14"/>
    </row>
    <row r="146" spans="1:5" ht="18.75" hidden="1" customHeight="1" x14ac:dyDescent="0.2">
      <c r="A146" s="31">
        <f>MtgSmall!C146</f>
        <v>23.020000000000003</v>
      </c>
      <c r="B146" s="32" t="str">
        <f>IF(MtgSmall!I146="Not Run","Not Run",IF(MtgSmall!I146="Passed","Passed",IF(MtgSmall!I146="Failed","Failed",IF(MtgSmall!I146="Not Applicable"," Not Applicable "))))</f>
        <v xml:space="preserve"> Not Applicable </v>
      </c>
      <c r="C146" s="14">
        <f>MtgSmall!K146</f>
        <v>0</v>
      </c>
      <c r="D146" s="100">
        <f>MtgSmall!L146</f>
        <v>0</v>
      </c>
      <c r="E146" s="14"/>
    </row>
    <row r="147" spans="1:5" ht="18.75" hidden="1" customHeight="1" x14ac:dyDescent="0.2">
      <c r="A147" s="31">
        <f>MtgSmall!C147</f>
        <v>23.030000000000005</v>
      </c>
      <c r="B147" s="32" t="str">
        <f>IF(MtgSmall!I147="Not Run","Not Run",IF(MtgSmall!I147="Passed","Passed",IF(MtgSmall!I147="Failed","Failed",IF(MtgSmall!I147="Not Applicable"," Not Applicable "))))</f>
        <v xml:space="preserve"> Not Applicable </v>
      </c>
      <c r="C147" s="14">
        <f>MtgSmall!K147</f>
        <v>0</v>
      </c>
      <c r="D147" s="100">
        <f>MtgSmall!L147</f>
        <v>0</v>
      </c>
      <c r="E147" s="14"/>
    </row>
    <row r="148" spans="1:5" ht="18.75" hidden="1" customHeight="1" x14ac:dyDescent="0.2">
      <c r="A148" s="31">
        <f>MtgSmall!C148</f>
        <v>23.040000000000006</v>
      </c>
      <c r="B148" s="32" t="str">
        <f>IF(MtgSmall!I148="Not Run","Not Run",IF(MtgSmall!I148="Passed","Passed",IF(MtgSmall!I148="Failed","Failed",IF(MtgSmall!I148="Not Applicable"," Not Applicable "))))</f>
        <v xml:space="preserve"> Not Applicable </v>
      </c>
      <c r="C148" s="14">
        <f>MtgSmall!K148</f>
        <v>0</v>
      </c>
      <c r="D148" s="100">
        <f>MtgSmall!L148</f>
        <v>0</v>
      </c>
      <c r="E148" s="14"/>
    </row>
    <row r="149" spans="1:5" ht="18.75" hidden="1" customHeight="1" x14ac:dyDescent="0.2">
      <c r="A149" s="31">
        <f>MtgSmall!C149</f>
        <v>23.050000000000008</v>
      </c>
      <c r="B149" s="32" t="str">
        <f>IF(MtgSmall!I149="Not Run","Not Run",IF(MtgSmall!I149="Passed","Passed",IF(MtgSmall!I149="Failed","Failed",IF(MtgSmall!I149="Not Applicable"," Not Applicable "))))</f>
        <v xml:space="preserve"> Not Applicable </v>
      </c>
      <c r="C149" s="14">
        <f>MtgSmall!K149</f>
        <v>0</v>
      </c>
      <c r="D149" s="100">
        <f>MtgSmall!L149</f>
        <v>0</v>
      </c>
      <c r="E149" s="14"/>
    </row>
    <row r="150" spans="1:5" ht="18.75" hidden="1" customHeight="1" x14ac:dyDescent="0.2">
      <c r="A150" s="31">
        <f>MtgSmall!C150</f>
        <v>24.01</v>
      </c>
      <c r="B150" s="32" t="str">
        <f>IF(MtgSmall!I150="Not Run","Not Run",IF(MtgSmall!I150="Passed","Passed",IF(MtgSmall!I150="Failed","Failed",IF(MtgSmall!I150="Not Applicable"," Not Applicable "))))</f>
        <v xml:space="preserve"> Not Applicable </v>
      </c>
      <c r="C150" s="14">
        <f>MtgSmall!K150</f>
        <v>0</v>
      </c>
      <c r="D150" s="100">
        <f>MtgSmall!L150</f>
        <v>0</v>
      </c>
      <c r="E150" s="14"/>
    </row>
    <row r="151" spans="1:5" ht="18.75" hidden="1" customHeight="1" x14ac:dyDescent="0.2">
      <c r="A151" s="31">
        <f>MtgSmall!C151</f>
        <v>24.020000000000003</v>
      </c>
      <c r="B151" s="32" t="str">
        <f>IF(MtgSmall!I151="Not Run","Not Run",IF(MtgSmall!I151="Passed","Passed",IF(MtgSmall!I151="Failed","Failed",IF(MtgSmall!I151="Not Applicable"," Not Applicable "))))</f>
        <v xml:space="preserve"> Not Applicable </v>
      </c>
      <c r="C151" s="14">
        <f>MtgSmall!K151</f>
        <v>0</v>
      </c>
      <c r="D151" s="100">
        <f>MtgSmall!L151</f>
        <v>0</v>
      </c>
      <c r="E151" s="14"/>
    </row>
    <row r="152" spans="1:5" ht="18.75" hidden="1" customHeight="1" x14ac:dyDescent="0.2">
      <c r="A152" s="31">
        <f>MtgSmall!C152</f>
        <v>24.030000000000005</v>
      </c>
      <c r="B152" s="32" t="str">
        <f>IF(MtgSmall!I152="Not Run","Not Run",IF(MtgSmall!I152="Passed","Passed",IF(MtgSmall!I152="Failed","Failed",IF(MtgSmall!I152="Not Applicable"," Not Applicable "))))</f>
        <v xml:space="preserve"> Not Applicable </v>
      </c>
      <c r="C152" s="14">
        <f>MtgSmall!K152</f>
        <v>0</v>
      </c>
      <c r="D152" s="100">
        <f>MtgSmall!L152</f>
        <v>0</v>
      </c>
      <c r="E152" s="14"/>
    </row>
    <row r="153" spans="1:5" ht="18.75" hidden="1" customHeight="1" x14ac:dyDescent="0.2">
      <c r="A153" s="31">
        <f>MtgSmall!C153</f>
        <v>24.040000000000006</v>
      </c>
      <c r="B153" s="32" t="str">
        <f>IF(MtgSmall!I153="Not Run","Not Run",IF(MtgSmall!I153="Passed","Passed",IF(MtgSmall!I153="Failed","Failed",IF(MtgSmall!I153="Not Applicable"," Not Applicable "))))</f>
        <v xml:space="preserve"> Not Applicable </v>
      </c>
      <c r="C153" s="14">
        <f>MtgSmall!K153</f>
        <v>0</v>
      </c>
      <c r="D153" s="100">
        <f>MtgSmall!L153</f>
        <v>0</v>
      </c>
      <c r="E153" s="14"/>
    </row>
    <row r="154" spans="1:5" ht="18.75" hidden="1" customHeight="1" x14ac:dyDescent="0.2">
      <c r="A154" s="31">
        <f>MtgSmall!C154</f>
        <v>27.01</v>
      </c>
      <c r="B154" s="32" t="str">
        <f>IF(MtgSmall!I154="Not Run","Not Run",IF(MtgSmall!I154="Passed","Passed",IF(MtgSmall!I154="Failed","Failed",IF(MtgSmall!I154="Not Applicable"," Not Applicable "))))</f>
        <v xml:space="preserve"> Not Applicable </v>
      </c>
      <c r="C154" s="14">
        <f>MtgSmall!K154</f>
        <v>0</v>
      </c>
      <c r="D154" s="100">
        <f>MtgSmall!L154</f>
        <v>0</v>
      </c>
      <c r="E154" s="14"/>
    </row>
    <row r="155" spans="1:5" ht="18.75" hidden="1" customHeight="1" x14ac:dyDescent="0.2">
      <c r="A155" s="31">
        <f>MtgSmall!C155</f>
        <v>27.020000000000003</v>
      </c>
      <c r="B155" s="32" t="str">
        <f>IF(MtgSmall!I155="Not Run","Not Run",IF(MtgSmall!I155="Passed","Passed",IF(MtgSmall!I155="Failed","Failed",IF(MtgSmall!I155="Not Applicable"," Not Applicable "))))</f>
        <v xml:space="preserve"> Not Applicable </v>
      </c>
      <c r="C155" s="14">
        <f>MtgSmall!K155</f>
        <v>0</v>
      </c>
      <c r="D155" s="100">
        <f>MtgSmall!L155</f>
        <v>0</v>
      </c>
      <c r="E155" s="14"/>
    </row>
    <row r="156" spans="1:5" ht="18.75" hidden="1" customHeight="1" x14ac:dyDescent="0.2">
      <c r="A156" s="31">
        <f>MtgSmall!C156</f>
        <v>27.030000000000005</v>
      </c>
      <c r="B156" s="32" t="str">
        <f>IF(MtgSmall!I156="Not Run","Not Run",IF(MtgSmall!I156="Passed","Passed",IF(MtgSmall!I156="Failed","Failed",IF(MtgSmall!I156="Not Applicable"," Not Applicable "))))</f>
        <v xml:space="preserve"> Not Applicable </v>
      </c>
      <c r="C156" s="14">
        <f>MtgSmall!K156</f>
        <v>0</v>
      </c>
      <c r="D156" s="100">
        <f>MtgSmall!L156</f>
        <v>0</v>
      </c>
      <c r="E156" s="14"/>
    </row>
    <row r="157" spans="1:5" ht="18.75" hidden="1" customHeight="1" x14ac:dyDescent="0.2">
      <c r="A157" s="31">
        <f>MtgSmall!C157</f>
        <v>27.040000000000006</v>
      </c>
      <c r="B157" s="32" t="str">
        <f>IF(MtgSmall!I157="Not Run","Not Run",IF(MtgSmall!I157="Passed","Passed",IF(MtgSmall!I157="Failed","Failed",IF(MtgSmall!I157="Not Applicable"," Not Applicable "))))</f>
        <v xml:space="preserve"> Not Applicable </v>
      </c>
      <c r="C157" s="14">
        <f>MtgSmall!K157</f>
        <v>0</v>
      </c>
      <c r="D157" s="100">
        <f>MtgSmall!L157</f>
        <v>0</v>
      </c>
      <c r="E157" s="14"/>
    </row>
    <row r="158" spans="1:5" ht="18.75" hidden="1" customHeight="1" x14ac:dyDescent="0.2">
      <c r="A158" s="31">
        <f>MtgSmall!C158</f>
        <v>27.050000000000008</v>
      </c>
      <c r="B158" s="32" t="str">
        <f>IF(MtgSmall!I158="Not Run","Not Run",IF(MtgSmall!I158="Passed","Passed",IF(MtgSmall!I158="Failed","Failed",IF(MtgSmall!I158="Not Applicable"," Not Applicable "))))</f>
        <v xml:space="preserve"> Not Applicable </v>
      </c>
      <c r="C158" s="14">
        <f>MtgSmall!K158</f>
        <v>0</v>
      </c>
      <c r="D158" s="100">
        <f>MtgSmall!L158</f>
        <v>0</v>
      </c>
      <c r="E158" s="14"/>
    </row>
    <row r="159" spans="1:5" ht="18.75" hidden="1" customHeight="1" x14ac:dyDescent="0.2">
      <c r="A159" s="31">
        <f>MtgSmall!C159</f>
        <v>27.060000000000009</v>
      </c>
      <c r="B159" s="32" t="str">
        <f>IF(MtgSmall!I159="Not Run","Not Run",IF(MtgSmall!I159="Passed","Passed",IF(MtgSmall!I159="Failed","Failed",IF(MtgSmall!I159="Not Applicable"," Not Applicable "))))</f>
        <v xml:space="preserve"> Not Applicable </v>
      </c>
      <c r="C159" s="14">
        <f>MtgSmall!K159</f>
        <v>0</v>
      </c>
      <c r="D159" s="100">
        <f>MtgSmall!L159</f>
        <v>0</v>
      </c>
      <c r="E159" s="14"/>
    </row>
    <row r="160" spans="1:5" ht="18.75" hidden="1" customHeight="1" x14ac:dyDescent="0.2">
      <c r="A160" s="31">
        <f>MtgSmall!C160</f>
        <v>27.070000000000011</v>
      </c>
      <c r="B160" s="32" t="str">
        <f>IF(MtgSmall!I160="Not Run","Not Run",IF(MtgSmall!I160="Passed","Passed",IF(MtgSmall!I160="Failed","Failed",IF(MtgSmall!I160="Not Applicable"," Not Applicable "))))</f>
        <v xml:space="preserve"> Not Applicable </v>
      </c>
      <c r="C160" s="14">
        <f>MtgSmall!K160</f>
        <v>0</v>
      </c>
      <c r="D160" s="100">
        <f>MtgSmall!L160</f>
        <v>0</v>
      </c>
      <c r="E160" s="14"/>
    </row>
    <row r="161" spans="1:5" ht="18.75" hidden="1" customHeight="1" x14ac:dyDescent="0.2">
      <c r="A161" s="31">
        <f>MtgSmall!C161</f>
        <v>28.01</v>
      </c>
      <c r="B161" s="32" t="str">
        <f>IF(MtgSmall!I161="Not Run","Not Run",IF(MtgSmall!I161="Passed","Passed",IF(MtgSmall!I161="Failed","Failed",IF(MtgSmall!I161="Not Applicable"," Not Applicable "))))</f>
        <v xml:space="preserve"> Not Applicable </v>
      </c>
      <c r="C161" s="14">
        <f>MtgSmall!K161</f>
        <v>0</v>
      </c>
      <c r="D161" s="100">
        <f>MtgSmall!L161</f>
        <v>0</v>
      </c>
      <c r="E161" s="14"/>
    </row>
    <row r="162" spans="1:5" ht="18.75" customHeight="1" x14ac:dyDescent="0.2">
      <c r="A162" s="31">
        <f>MtgSmall!C162</f>
        <v>26.020000000000003</v>
      </c>
      <c r="B162" s="32" t="str">
        <f>IF(MtgSmall!I162="Not Run","Not Run",IF(MtgSmall!I162="Passed","Passed",IF(MtgSmall!I162="Failed","Failed",IF(MtgSmall!I162="Not Applicable"," Not Applicable "))))</f>
        <v>Not Run</v>
      </c>
      <c r="C162" s="14">
        <f>MtgSmall!K162</f>
        <v>0</v>
      </c>
      <c r="D162" s="100">
        <f>MtgSmall!L162</f>
        <v>0</v>
      </c>
      <c r="E162" s="14"/>
    </row>
    <row r="163" spans="1:5" ht="18.75" customHeight="1" x14ac:dyDescent="0.2">
      <c r="A163" s="31">
        <f>MtgSmall!C163</f>
        <v>26.03</v>
      </c>
      <c r="B163" s="32" t="str">
        <f>IF(MtgSmall!I163="Not Run","Not Run",IF(MtgSmall!I163="Passed","Passed",IF(MtgSmall!I163="Failed","Failed",IF(MtgSmall!I163="Not Applicable"," Not Applicable "))))</f>
        <v>Not Run</v>
      </c>
      <c r="C163" s="14">
        <f>MtgSmall!K163</f>
        <v>0</v>
      </c>
      <c r="D163" s="100">
        <f>MtgSmall!L163</f>
        <v>0</v>
      </c>
      <c r="E163" s="14"/>
    </row>
    <row r="164" spans="1:5" ht="18.75" hidden="1" customHeight="1" x14ac:dyDescent="0.2">
      <c r="A164" s="31">
        <f>MtgSmall!C164</f>
        <v>26.040000000000003</v>
      </c>
      <c r="B164" s="32" t="str">
        <f>IF(MtgSmall!I164="Not Run","Not Run",IF(MtgSmall!I164="Passed","Passed",IF(MtgSmall!I164="Failed","Failed",IF(MtgSmall!I164="Not Applicable"," Not Applicable "))))</f>
        <v xml:space="preserve"> Not Applicable </v>
      </c>
      <c r="C164" s="14">
        <f>MtgSmall!K164</f>
        <v>0</v>
      </c>
      <c r="D164" s="100">
        <f>MtgSmall!L164</f>
        <v>0</v>
      </c>
      <c r="E164" s="14"/>
    </row>
    <row r="165" spans="1:5" ht="18.75" hidden="1" customHeight="1" x14ac:dyDescent="0.2">
      <c r="A165" s="31">
        <f>MtgSmall!C165</f>
        <v>26.05</v>
      </c>
      <c r="B165" s="32" t="str">
        <f>IF(MtgSmall!I165="Not Run","Not Run",IF(MtgSmall!I165="Passed","Passed",IF(MtgSmall!I165="Failed","Failed",IF(MtgSmall!I165="Not Applicable"," Not Applicable "))))</f>
        <v xml:space="preserve"> Not Applicable </v>
      </c>
      <c r="C165" s="14">
        <f>MtgSmall!K165</f>
        <v>0</v>
      </c>
      <c r="D165" s="100">
        <f>MtgSmall!L165</f>
        <v>0</v>
      </c>
      <c r="E165" s="14"/>
    </row>
    <row r="166" spans="1:5" ht="18.75" customHeight="1" x14ac:dyDescent="0.2">
      <c r="A166" s="31">
        <f>MtgSmall!C166</f>
        <v>30.01</v>
      </c>
      <c r="B166" s="32" t="str">
        <f>IF(MtgSmall!I166="Not Run","Not Run",IF(MtgSmall!I166="Passed","Passed",IF(MtgSmall!I166="Failed","Failed",IF(MtgSmall!I166="Not Applicable"," Not Applicable "))))</f>
        <v>Not Run</v>
      </c>
      <c r="C166" s="14">
        <f>MtgSmall!K166</f>
        <v>0</v>
      </c>
      <c r="D166" s="100">
        <f>MtgSmall!L166</f>
        <v>0</v>
      </c>
      <c r="E166" s="14"/>
    </row>
    <row r="167" spans="1:5" ht="18.75" customHeight="1" x14ac:dyDescent="0.2">
      <c r="A167" s="31">
        <f>MtgSmall!C167</f>
        <v>31.01</v>
      </c>
      <c r="B167" s="32" t="str">
        <f>IF(MtgSmall!I167="Not Run","Not Run",IF(MtgSmall!I167="Passed","Passed",IF(MtgSmall!I167="Failed","Failed",IF(MtgSmall!I167="Not Applicable"," Not Applicable "))))</f>
        <v>Not Run</v>
      </c>
      <c r="C167" s="14">
        <f>MtgSmall!K167</f>
        <v>0</v>
      </c>
      <c r="D167" s="100">
        <f>MtgSmall!L167</f>
        <v>0</v>
      </c>
      <c r="E167" s="14"/>
    </row>
    <row r="168" spans="1:5" ht="18.75" customHeight="1" x14ac:dyDescent="0.2">
      <c r="A168" s="31">
        <f>MtgSmall!C168</f>
        <v>31.020000000000003</v>
      </c>
      <c r="B168" s="32" t="str">
        <f>IF(MtgSmall!I168="Not Run","Not Run",IF(MtgSmall!I168="Passed","Passed",IF(MtgSmall!I168="Failed","Failed",IF(MtgSmall!I168="Not Applicable"," Not Applicable "))))</f>
        <v>Not Run</v>
      </c>
      <c r="C168" s="14">
        <f>MtgSmall!K168</f>
        <v>0</v>
      </c>
      <c r="D168" s="100">
        <f>MtgSmall!L168</f>
        <v>0</v>
      </c>
      <c r="E168" s="14"/>
    </row>
    <row r="169" spans="1:5" ht="18.75" customHeight="1" x14ac:dyDescent="0.2">
      <c r="A169" s="31">
        <f>MtgSmall!C169</f>
        <v>31.030000000000005</v>
      </c>
      <c r="B169" s="32" t="str">
        <f>IF(MtgSmall!I169="Not Run","Not Run",IF(MtgSmall!I169="Passed","Passed",IF(MtgSmall!I169="Failed","Failed",IF(MtgSmall!I169="Not Applicable"," Not Applicable "))))</f>
        <v>Not Run</v>
      </c>
      <c r="C169" s="14">
        <f>MtgSmall!K169</f>
        <v>0</v>
      </c>
      <c r="D169" s="100">
        <f>MtgSmall!L169</f>
        <v>0</v>
      </c>
      <c r="E169" s="14"/>
    </row>
    <row r="170" spans="1:5" ht="18.75" customHeight="1" x14ac:dyDescent="0.2">
      <c r="A170" s="31">
        <f>MtgSmall!C170</f>
        <v>31.040000000000006</v>
      </c>
      <c r="B170" s="32" t="str">
        <f>IF(MtgSmall!I170="Not Run","Not Run",IF(MtgSmall!I170="Passed","Passed",IF(MtgSmall!I170="Failed","Failed",IF(MtgSmall!I170="Not Applicable"," Not Applicable "))))</f>
        <v>Not Run</v>
      </c>
      <c r="C170" s="14">
        <f>MtgSmall!K170</f>
        <v>0</v>
      </c>
      <c r="D170" s="100">
        <f>MtgSmall!L170</f>
        <v>0</v>
      </c>
      <c r="E170" s="14"/>
    </row>
    <row r="171" spans="1:5" ht="18.75" customHeight="1" x14ac:dyDescent="0.2">
      <c r="A171" s="31">
        <f>MtgSmall!C171</f>
        <v>31.050000000000008</v>
      </c>
      <c r="B171" s="32" t="str">
        <f>IF(MtgSmall!I171="Not Run","Not Run",IF(MtgSmall!I171="Passed","Passed",IF(MtgSmall!I171="Failed","Failed",IF(MtgSmall!I171="Not Applicable"," Not Applicable "))))</f>
        <v>Not Run</v>
      </c>
      <c r="C171" s="14">
        <f>MtgSmall!K171</f>
        <v>0</v>
      </c>
      <c r="D171" s="100">
        <f>MtgSmall!L171</f>
        <v>0</v>
      </c>
      <c r="E171" s="14"/>
    </row>
    <row r="172" spans="1:5" ht="18.75" customHeight="1" x14ac:dyDescent="0.2">
      <c r="A172" s="31">
        <f>MtgSmall!C172</f>
        <v>31.060000000000009</v>
      </c>
      <c r="B172" s="32" t="str">
        <f>IF(MtgSmall!I172="Not Run","Not Run",IF(MtgSmall!I172="Passed","Passed",IF(MtgSmall!I172="Failed","Failed",IF(MtgSmall!I172="Not Applicable"," Not Applicable "))))</f>
        <v>Not Run</v>
      </c>
      <c r="C172" s="14">
        <f>MtgSmall!K172</f>
        <v>0</v>
      </c>
      <c r="D172" s="100">
        <f>MtgSmall!L172</f>
        <v>0</v>
      </c>
      <c r="E172" s="14"/>
    </row>
    <row r="173" spans="1:5" ht="18.75" customHeight="1" x14ac:dyDescent="0.2">
      <c r="A173" s="31">
        <f>MtgSmall!C173</f>
        <v>31.070000000000011</v>
      </c>
      <c r="B173" s="32" t="str">
        <f>IF(MtgSmall!I173="Not Run","Not Run",IF(MtgSmall!I173="Passed","Passed",IF(MtgSmall!I173="Failed","Failed",IF(MtgSmall!I173="Not Applicable"," Not Applicable "))))</f>
        <v>Not Run</v>
      </c>
      <c r="C173" s="14">
        <f>MtgSmall!K173</f>
        <v>0</v>
      </c>
      <c r="D173" s="100">
        <f>MtgSmall!L173</f>
        <v>0</v>
      </c>
      <c r="E173" s="14"/>
    </row>
    <row r="174" spans="1:5" ht="18.75" customHeight="1" x14ac:dyDescent="0.2">
      <c r="A174" s="31">
        <f>MtgSmall!C174</f>
        <v>31.080000000000013</v>
      </c>
      <c r="B174" s="32" t="str">
        <f>IF(MtgSmall!I174="Not Run","Not Run",IF(MtgSmall!I174="Passed","Passed",IF(MtgSmall!I174="Failed","Failed",IF(MtgSmall!I174="Not Applicable"," Not Applicable "))))</f>
        <v>Not Run</v>
      </c>
      <c r="C174" s="14">
        <f>MtgSmall!K174</f>
        <v>0</v>
      </c>
      <c r="D174" s="100">
        <f>MtgSmall!L174</f>
        <v>0</v>
      </c>
      <c r="E174" s="14"/>
    </row>
    <row r="175" spans="1:5" ht="18.75" customHeight="1" x14ac:dyDescent="0.2">
      <c r="A175" s="31">
        <f>MtgSmall!C175</f>
        <v>31.090000000000014</v>
      </c>
      <c r="B175" s="32" t="str">
        <f>IF(MtgSmall!I175="Not Run","Not Run",IF(MtgSmall!I175="Passed","Passed",IF(MtgSmall!I175="Failed","Failed",IF(MtgSmall!I175="Not Applicable"," Not Applicable "))))</f>
        <v>Not Run</v>
      </c>
      <c r="C175" s="14">
        <f>MtgSmall!K175</f>
        <v>0</v>
      </c>
      <c r="D175" s="100">
        <f>MtgSmall!L175</f>
        <v>0</v>
      </c>
      <c r="E175" s="14"/>
    </row>
    <row r="176" spans="1:5" ht="18.75" customHeight="1" x14ac:dyDescent="0.2">
      <c r="A176" s="31">
        <f>MtgSmall!C176</f>
        <v>31.100000000000016</v>
      </c>
      <c r="B176" s="32" t="str">
        <f>IF(MtgSmall!I176="Not Run","Not Run",IF(MtgSmall!I176="Passed","Passed",IF(MtgSmall!I176="Failed","Failed",IF(MtgSmall!I176="Not Applicable"," Not Applicable "))))</f>
        <v>Not Run</v>
      </c>
      <c r="C176" s="14">
        <f>MtgSmall!K176</f>
        <v>0</v>
      </c>
      <c r="D176" s="100">
        <f>MtgSmall!L176</f>
        <v>0</v>
      </c>
      <c r="E176" s="14"/>
    </row>
    <row r="177" spans="1:5" ht="18.75" customHeight="1" x14ac:dyDescent="0.2">
      <c r="A177" s="31">
        <f>MtgSmall!C177</f>
        <v>31.110000000000017</v>
      </c>
      <c r="B177" s="32" t="str">
        <f>IF(MtgSmall!I177="Not Run","Not Run",IF(MtgSmall!I177="Passed","Passed",IF(MtgSmall!I177="Failed","Failed",IF(MtgSmall!I177="Not Applicable"," Not Applicable "))))</f>
        <v>Not Run</v>
      </c>
      <c r="C177" s="14">
        <f>MtgSmall!K177</f>
        <v>0</v>
      </c>
      <c r="D177" s="100">
        <f>MtgSmall!L177</f>
        <v>0</v>
      </c>
      <c r="E177" s="14"/>
    </row>
    <row r="178" spans="1:5" ht="18.75" hidden="1" customHeight="1" x14ac:dyDescent="0.2">
      <c r="A178" s="31">
        <f>MtgSmall!C178</f>
        <v>31.120000000000019</v>
      </c>
      <c r="B178" s="32" t="str">
        <f>IF(MtgSmall!I178="Not Run","Not Run",IF(MtgSmall!I178="Passed","Passed",IF(MtgSmall!I178="Failed","Failed",IF(MtgSmall!I178="Not Applicable"," Not Applicable "))))</f>
        <v xml:space="preserve"> Not Applicable </v>
      </c>
      <c r="C178" s="14">
        <f>MtgSmall!K178</f>
        <v>0</v>
      </c>
      <c r="D178" s="100">
        <f>MtgSmall!L178</f>
        <v>0</v>
      </c>
      <c r="E178" s="14"/>
    </row>
    <row r="179" spans="1:5" ht="18.75" hidden="1" customHeight="1" x14ac:dyDescent="0.2">
      <c r="A179" s="31">
        <f>MtgSmall!C179</f>
        <v>31.13000000000002</v>
      </c>
      <c r="B179" s="32" t="str">
        <f>IF(MtgSmall!I179="Not Run","Not Run",IF(MtgSmall!I179="Passed","Passed",IF(MtgSmall!I179="Failed","Failed",IF(MtgSmall!I179="Not Applicable"," Not Applicable "))))</f>
        <v xml:space="preserve"> Not Applicable </v>
      </c>
      <c r="C179" s="14">
        <f>MtgSmall!K179</f>
        <v>0</v>
      </c>
      <c r="D179" s="100">
        <f>MtgSmall!L179</f>
        <v>0</v>
      </c>
      <c r="E179" s="14"/>
    </row>
    <row r="180" spans="1:5" ht="18.75" hidden="1" customHeight="1" x14ac:dyDescent="0.2">
      <c r="A180" s="31">
        <f>MtgSmall!C180</f>
        <v>31.140000000000022</v>
      </c>
      <c r="B180" s="32" t="str">
        <f>IF(MtgSmall!I180="Not Run","Not Run",IF(MtgSmall!I180="Passed","Passed",IF(MtgSmall!I180="Failed","Failed",IF(MtgSmall!I180="Not Applicable"," Not Applicable "))))</f>
        <v xml:space="preserve"> Not Applicable </v>
      </c>
      <c r="C180" s="14">
        <f>MtgSmall!K180</f>
        <v>0</v>
      </c>
      <c r="D180" s="100">
        <f>MtgSmall!L180</f>
        <v>0</v>
      </c>
      <c r="E180" s="14"/>
    </row>
    <row r="181" spans="1:5" ht="18.75" customHeight="1" x14ac:dyDescent="0.2">
      <c r="A181" s="31">
        <f>MtgSmall!C181</f>
        <v>31.150000000000023</v>
      </c>
      <c r="B181" s="32" t="str">
        <f>IF(MtgSmall!I181="Not Run","Not Run",IF(MtgSmall!I181="Passed","Passed",IF(MtgSmall!I181="Failed","Failed",IF(MtgSmall!I181="Not Applicable"," Not Applicable "))))</f>
        <v>Not Run</v>
      </c>
      <c r="C181" s="14">
        <f>MtgSmall!K181</f>
        <v>0</v>
      </c>
      <c r="D181" s="100">
        <f>MtgSmall!L181</f>
        <v>0</v>
      </c>
      <c r="E181" s="14"/>
    </row>
    <row r="182" spans="1:5" ht="18.75" hidden="1" customHeight="1" x14ac:dyDescent="0.2">
      <c r="A182" s="31">
        <f>MtgSmall!C182</f>
        <v>31.160000000000025</v>
      </c>
      <c r="B182" s="32" t="str">
        <f>IF(MtgSmall!I182="Not Run","Not Run",IF(MtgSmall!I182="Passed","Passed",IF(MtgSmall!I182="Failed","Failed",IF(MtgSmall!I182="Not Applicable"," Not Applicable "))))</f>
        <v xml:space="preserve"> Not Applicable </v>
      </c>
      <c r="C182" s="14">
        <f>MtgSmall!K182</f>
        <v>0</v>
      </c>
      <c r="D182" s="100">
        <f>MtgSmall!L182</f>
        <v>0</v>
      </c>
      <c r="E182" s="14"/>
    </row>
    <row r="183" spans="1:5" ht="18.75" hidden="1" customHeight="1" x14ac:dyDescent="0.2">
      <c r="A183" s="31">
        <f>MtgSmall!C183</f>
        <v>31.170000000000027</v>
      </c>
      <c r="B183" s="32" t="str">
        <f>IF(MtgSmall!I183="Not Run","Not Run",IF(MtgSmall!I183="Passed","Passed",IF(MtgSmall!I183="Failed","Failed",IF(MtgSmall!I183="Not Applicable"," Not Applicable "))))</f>
        <v xml:space="preserve"> Not Applicable </v>
      </c>
      <c r="C183" s="14">
        <f>MtgSmall!K183</f>
        <v>0</v>
      </c>
      <c r="D183" s="100">
        <f>MtgSmall!L183</f>
        <v>0</v>
      </c>
      <c r="E183" s="14"/>
    </row>
    <row r="184" spans="1:5" ht="18.75" hidden="1" customHeight="1" x14ac:dyDescent="0.2">
      <c r="A184" s="31">
        <f>MtgSmall!C184</f>
        <v>31.180000000000028</v>
      </c>
      <c r="B184" s="32" t="str">
        <f>IF(MtgSmall!I184="Not Run","Not Run",IF(MtgSmall!I184="Passed","Passed",IF(MtgSmall!I184="Failed","Failed",IF(MtgSmall!I184="Not Applicable"," Not Applicable "))))</f>
        <v xml:space="preserve"> Not Applicable </v>
      </c>
      <c r="C184" s="14">
        <f>MtgSmall!K184</f>
        <v>0</v>
      </c>
      <c r="D184" s="100">
        <f>MtgSmall!L184</f>
        <v>0</v>
      </c>
      <c r="E184" s="14"/>
    </row>
    <row r="185" spans="1:5" ht="18" customHeight="1" x14ac:dyDescent="0.2">
      <c r="A185" s="31">
        <f>MtgSmall!C185</f>
        <v>31.19000000000003</v>
      </c>
      <c r="B185" s="32" t="str">
        <f>IF(MtgSmall!I185="Not Run","Not Run",IF(MtgSmall!I185="Passed","Passed",IF(MtgSmall!I185="Failed","Failed",IF(MtgSmall!I185="Not Applicable"," Not Applicable "))))</f>
        <v>Not Run</v>
      </c>
      <c r="C185" s="14">
        <f>MtgSmall!K185</f>
        <v>0</v>
      </c>
      <c r="D185" s="100">
        <f>MtgSmall!L185</f>
        <v>0</v>
      </c>
      <c r="E185" s="14"/>
    </row>
    <row r="186" spans="1:5" ht="18" hidden="1" customHeight="1" x14ac:dyDescent="0.2">
      <c r="A186" s="31">
        <f>MtgSmall!C186</f>
        <v>31.200000000000031</v>
      </c>
      <c r="B186" s="32" t="str">
        <f>IF(MtgSmall!I186="Not Run","Not Run",IF(MtgSmall!I186="Passed","Passed",IF(MtgSmall!I186="Failed","Failed",IF(MtgSmall!I186="Not Applicable"," Not Applicable "))))</f>
        <v xml:space="preserve"> Not Applicable </v>
      </c>
      <c r="C186" s="14">
        <f>MtgSmall!K186</f>
        <v>0</v>
      </c>
      <c r="D186" s="100">
        <f>MtgSmall!L186</f>
        <v>0</v>
      </c>
      <c r="E186" s="14"/>
    </row>
    <row r="187" spans="1:5" ht="18" hidden="1" customHeight="1" x14ac:dyDescent="0.2">
      <c r="A187" s="31">
        <f>MtgSmall!C187</f>
        <v>31.210000000000033</v>
      </c>
      <c r="B187" s="32" t="str">
        <f>IF(MtgSmall!I187="Not Run","Not Run",IF(MtgSmall!I187="Passed","Passed",IF(MtgSmall!I187="Failed","Failed",IF(MtgSmall!I187="Not Applicable"," Not Applicable "))))</f>
        <v xml:space="preserve"> Not Applicable </v>
      </c>
      <c r="C187" s="14">
        <f>MtgSmall!K187</f>
        <v>0</v>
      </c>
      <c r="D187" s="100">
        <f>MtgSmall!L187</f>
        <v>0</v>
      </c>
      <c r="E187" s="14"/>
    </row>
  </sheetData>
  <protectedRanges>
    <protectedRange sqref="A4:C187" name="Range1"/>
  </protectedRanges>
  <autoFilter ref="A3:E187" xr:uid="{00000000-0009-0000-0000-00000D000000}">
    <filterColumn colId="1">
      <filters>
        <filter val="Not Run"/>
      </filters>
    </filterColumn>
  </autoFilter>
  <mergeCells count="1">
    <mergeCell ref="B2:C2"/>
  </mergeCells>
  <conditionalFormatting sqref="A4:A187">
    <cfRule type="expression" dxfId="35" priority="3">
      <formula>$B4="Not Run"</formula>
    </cfRule>
    <cfRule type="expression" dxfId="34" priority="4">
      <formula>$B4="Failed"</formula>
    </cfRule>
    <cfRule type="expression" dxfId="33" priority="5">
      <formula>$B4="Passed"</formula>
    </cfRule>
  </conditionalFormatting>
  <conditionalFormatting sqref="B4:E187">
    <cfRule type="expression" dxfId="32" priority="1">
      <formula>$B4="Failed"</formula>
    </cfRule>
    <cfRule type="expression" dxfId="31" priority="2">
      <formula>$B4="Passed"</formula>
    </cfRule>
    <cfRule type="expression" dxfId="30" priority="6">
      <formula>$B4="Not Run"</formula>
    </cfRule>
  </conditionalFormatting>
  <pageMargins left="0.7" right="0.7" top="0.75" bottom="0.75" header="0.3" footer="0.3"/>
  <pageSetup paperSize="9" orientation="landscape"/>
  <headerFoot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filterMode="1">
    <tabColor rgb="FF00B0F0"/>
  </sheetPr>
  <dimension ref="A1:N205"/>
  <sheetViews>
    <sheetView zoomScale="70" zoomScaleNormal="70" workbookViewId="0">
      <pane ySplit="3" topLeftCell="A4" activePane="bottomLeft" state="frozen"/>
      <selection activeCell="H21" sqref="H21"/>
      <selection pane="bottomLeft" activeCell="N235" sqref="N235"/>
    </sheetView>
  </sheetViews>
  <sheetFormatPr defaultColWidth="9.140625" defaultRowHeight="30" customHeight="1" x14ac:dyDescent="0.25"/>
  <cols>
    <col min="1" max="1" width="9.140625" style="9" customWidth="1"/>
    <col min="2" max="2" width="16" style="9" customWidth="1"/>
    <col min="3" max="4" width="12.140625" style="9" customWidth="1"/>
    <col min="5" max="5" width="17.42578125" style="57" customWidth="1"/>
    <col min="6" max="6" width="29" style="57" customWidth="1"/>
    <col min="7" max="7" width="49.28515625" style="9" customWidth="1"/>
    <col min="8" max="8" width="9.140625" style="56"/>
    <col min="9" max="9" width="11.85546875" style="9" customWidth="1"/>
    <col min="10" max="10" width="13.140625" style="9" customWidth="1"/>
    <col min="11" max="11" width="30.7109375" style="9" customWidth="1"/>
    <col min="12" max="13" width="12.85546875" style="9" customWidth="1"/>
    <col min="14" max="16384" width="9.140625" style="9"/>
  </cols>
  <sheetData>
    <row r="1" spans="1:14" s="79" customFormat="1" ht="23.25" customHeight="1" x14ac:dyDescent="0.2">
      <c r="A1" s="88" t="s">
        <v>8</v>
      </c>
      <c r="B1" s="88" t="s">
        <v>264</v>
      </c>
      <c r="C1" s="107"/>
      <c r="D1" s="107"/>
      <c r="E1" s="107"/>
      <c r="F1" s="89" t="s">
        <v>329</v>
      </c>
      <c r="G1" s="98" t="s">
        <v>265</v>
      </c>
      <c r="H1" s="87"/>
      <c r="I1" s="88" t="s">
        <v>18</v>
      </c>
      <c r="J1" s="92"/>
      <c r="K1" s="86" t="s">
        <v>94</v>
      </c>
      <c r="L1" s="86" t="s">
        <v>94</v>
      </c>
    </row>
    <row r="2" spans="1:14" s="79" customFormat="1" ht="8.25" customHeight="1" thickBot="1" x14ac:dyDescent="0.25">
      <c r="A2" s="80"/>
      <c r="B2" s="56"/>
      <c r="C2" s="81"/>
      <c r="D2" s="82"/>
      <c r="E2" s="83"/>
      <c r="F2" s="9"/>
      <c r="G2" s="84"/>
      <c r="H2" s="85"/>
      <c r="I2" s="85"/>
      <c r="K2" s="91"/>
      <c r="L2" s="91"/>
      <c r="M2" s="90"/>
    </row>
    <row r="3" spans="1:14" s="24" customFormat="1" ht="39" customHeight="1" thickBot="1" x14ac:dyDescent="0.3">
      <c r="A3" s="17" t="s">
        <v>6</v>
      </c>
      <c r="B3" s="43" t="s">
        <v>109</v>
      </c>
      <c r="C3" s="18" t="s">
        <v>0</v>
      </c>
      <c r="D3" s="19" t="s">
        <v>3</v>
      </c>
      <c r="E3" s="19" t="s">
        <v>192</v>
      </c>
      <c r="F3" s="19" t="s">
        <v>191</v>
      </c>
      <c r="G3" s="19" t="s">
        <v>1</v>
      </c>
      <c r="H3" s="20" t="s">
        <v>93</v>
      </c>
      <c r="I3" s="21" t="s">
        <v>2</v>
      </c>
      <c r="J3" s="22" t="s">
        <v>345</v>
      </c>
      <c r="K3" s="23" t="s">
        <v>95</v>
      </c>
      <c r="L3" s="23" t="s">
        <v>338</v>
      </c>
      <c r="M3" s="22" t="s">
        <v>344</v>
      </c>
      <c r="N3" s="41" t="s">
        <v>165</v>
      </c>
    </row>
    <row r="4" spans="1:14" s="34" customFormat="1" ht="55.5" customHeight="1" x14ac:dyDescent="0.25">
      <c r="A4" s="11">
        <f>Master!A4</f>
        <v>1</v>
      </c>
      <c r="B4" s="11" t="str">
        <f>Master!B4</f>
        <v>Networks</v>
      </c>
      <c r="C4" s="11">
        <f>Master!C4</f>
        <v>1.01</v>
      </c>
      <c r="D4" s="11" t="str">
        <f>Master!D4</f>
        <v>Physical</v>
      </c>
      <c r="E4" s="11" t="str">
        <f>Master!E4</f>
        <v>AV-DOC-01-V4.0</v>
      </c>
      <c r="F4" s="11" t="str">
        <f>Master!F4</f>
        <v>4.7.1 TCP/IP Addressing</v>
      </c>
      <c r="G4" s="11" t="str">
        <f>Master!G4</f>
        <v>Ensure all network devices are set to DHCP</v>
      </c>
      <c r="H4" s="11">
        <f>Master!H4</f>
        <v>1</v>
      </c>
      <c r="I4" s="11" t="s">
        <v>35</v>
      </c>
      <c r="J4" s="11" t="str">
        <f>IF(Master!$O$4="Y",Master!J4,"NA")</f>
        <v>NA</v>
      </c>
      <c r="K4" s="11"/>
      <c r="L4" s="103"/>
      <c r="M4" s="103"/>
      <c r="N4" s="11" t="str">
        <f>Master!S4</f>
        <v>Y</v>
      </c>
    </row>
    <row r="5" spans="1:14" s="34" customFormat="1" ht="55.5" customHeight="1" x14ac:dyDescent="0.25">
      <c r="A5" s="11">
        <f>Master!A5</f>
        <v>1</v>
      </c>
      <c r="B5" s="11" t="str">
        <f>Master!B5</f>
        <v>Networks</v>
      </c>
      <c r="C5" s="11">
        <f>Master!C5</f>
        <v>1.02</v>
      </c>
      <c r="D5" s="11" t="str">
        <f>Master!D5</f>
        <v>Functional</v>
      </c>
      <c r="E5" s="11" t="str">
        <f>Master!E5</f>
        <v>-</v>
      </c>
      <c r="F5" s="11" t="str">
        <f>Master!F5</f>
        <v>-</v>
      </c>
      <c r="G5" s="11" t="str">
        <f>Master!G5</f>
        <v>Confirm that all building routers and switches have been configured</v>
      </c>
      <c r="H5" s="11">
        <f>Master!H5</f>
        <v>1</v>
      </c>
      <c r="I5" s="11" t="s">
        <v>35</v>
      </c>
      <c r="J5" s="11" t="str">
        <f>IF(Master!$O$4="Y",Master!J5,"NA")</f>
        <v>NA</v>
      </c>
      <c r="K5" s="11"/>
      <c r="L5" s="103"/>
      <c r="M5" s="103"/>
      <c r="N5" s="11" t="str">
        <f>Master!S5</f>
        <v>Y</v>
      </c>
    </row>
    <row r="6" spans="1:14" s="34" customFormat="1" ht="55.5" hidden="1" customHeight="1" x14ac:dyDescent="0.25">
      <c r="A6" s="11">
        <f>Master!A6</f>
        <v>1</v>
      </c>
      <c r="B6" s="11" t="str">
        <f>Master!B6</f>
        <v>Networks</v>
      </c>
      <c r="C6" s="11">
        <f>Master!C6</f>
        <v>1.03</v>
      </c>
      <c r="D6" s="11" t="str">
        <f>Master!D6</f>
        <v>Functional</v>
      </c>
      <c r="E6" s="11" t="str">
        <f>Master!E6</f>
        <v>-</v>
      </c>
      <c r="F6" s="11" t="str">
        <f>Master!F6</f>
        <v>-</v>
      </c>
      <c r="G6" s="11" t="str">
        <f>Master!G6</f>
        <v xml:space="preserve"> Confirm all AVoIP devices have been configured correctly </v>
      </c>
      <c r="H6" s="11">
        <f>Master!H6</f>
        <v>1</v>
      </c>
      <c r="I6" s="11" t="s">
        <v>5</v>
      </c>
      <c r="J6" s="11" t="str">
        <f>IF(Master!$O$4="Y",Master!J6,"NA")</f>
        <v>NA</v>
      </c>
      <c r="K6" s="11"/>
      <c r="L6" s="103"/>
      <c r="M6" s="103"/>
      <c r="N6" s="11">
        <f>Master!S6</f>
        <v>0</v>
      </c>
    </row>
    <row r="7" spans="1:14" s="34" customFormat="1" ht="55.5" hidden="1" customHeight="1" x14ac:dyDescent="0.25">
      <c r="A7" s="11">
        <f>Master!A7</f>
        <v>1</v>
      </c>
      <c r="B7" s="11" t="str">
        <f>Master!B7</f>
        <v>Networks</v>
      </c>
      <c r="C7" s="11">
        <f>Master!C7</f>
        <v>1.04</v>
      </c>
      <c r="D7" s="11" t="str">
        <f>Master!D7</f>
        <v>Functional</v>
      </c>
      <c r="E7" s="11" t="str">
        <f>Master!E7</f>
        <v>-</v>
      </c>
      <c r="F7" s="11" t="str">
        <f>Master!F7</f>
        <v>-</v>
      </c>
      <c r="G7" s="11" t="str">
        <f>Master!G7</f>
        <v xml:space="preserve"> Confirm all DSP Devices have been configured correctly </v>
      </c>
      <c r="H7" s="11">
        <f>Master!H7</f>
        <v>1</v>
      </c>
      <c r="I7" s="11" t="s">
        <v>5</v>
      </c>
      <c r="J7" s="11" t="str">
        <f>IF(Master!$O$4="Y",Master!J7,"NA")</f>
        <v>NA</v>
      </c>
      <c r="K7" s="11"/>
      <c r="L7" s="103"/>
      <c r="M7" s="103"/>
      <c r="N7" s="11">
        <f>Master!S7</f>
        <v>0</v>
      </c>
    </row>
    <row r="8" spans="1:14" s="34" customFormat="1" ht="55.5" customHeight="1" x14ac:dyDescent="0.25">
      <c r="A8" s="11">
        <f>Master!A8</f>
        <v>1</v>
      </c>
      <c r="B8" s="11" t="str">
        <f>Master!B8</f>
        <v>Networks</v>
      </c>
      <c r="C8" s="11">
        <f>Master!C8</f>
        <v>1.05</v>
      </c>
      <c r="D8" s="11" t="str">
        <f>Master!D8</f>
        <v>Functional</v>
      </c>
      <c r="E8" s="11" t="str">
        <f>Master!E8</f>
        <v>-</v>
      </c>
      <c r="F8" s="11" t="str">
        <f>Master!F8</f>
        <v>-</v>
      </c>
      <c r="G8" s="11" t="str">
        <f>Master!G8</f>
        <v>Confirm all AV ports are correctly patched</v>
      </c>
      <c r="H8" s="11">
        <f>Master!H8</f>
        <v>1</v>
      </c>
      <c r="I8" s="11" t="s">
        <v>35</v>
      </c>
      <c r="J8" s="11" t="str">
        <f>IF(Master!$O$4="Y",Master!J8,"NA")</f>
        <v>NA</v>
      </c>
      <c r="K8" s="11"/>
      <c r="L8" s="103"/>
      <c r="M8" s="103"/>
      <c r="N8" s="11" t="str">
        <f>Master!S8</f>
        <v>Y</v>
      </c>
    </row>
    <row r="9" spans="1:14" s="34" customFormat="1" ht="55.5" hidden="1" customHeight="1" x14ac:dyDescent="0.25">
      <c r="A9" s="11">
        <f>Master!A9</f>
        <v>1</v>
      </c>
      <c r="B9" s="11" t="str">
        <f>Master!B9</f>
        <v>Networks</v>
      </c>
      <c r="C9" s="11">
        <f>Master!C9</f>
        <v>1.06</v>
      </c>
      <c r="D9" s="11" t="str">
        <f>Master!D9</f>
        <v>Functional</v>
      </c>
      <c r="E9" s="11" t="str">
        <f>Master!E9</f>
        <v>-</v>
      </c>
      <c r="F9" s="11" t="str">
        <f>Master!F9</f>
        <v>-</v>
      </c>
      <c r="G9" s="11" t="str">
        <f>Master!G9</f>
        <v>Confirm that the control server is on line, operational and visible</v>
      </c>
      <c r="H9" s="11">
        <f>Master!H9</f>
        <v>1</v>
      </c>
      <c r="I9" s="11" t="s">
        <v>5</v>
      </c>
      <c r="J9" s="11" t="str">
        <f>IF(Master!$O$4="Y",Master!J9,"NA")</f>
        <v>NA</v>
      </c>
      <c r="K9" s="11"/>
      <c r="L9" s="103"/>
      <c r="M9" s="103"/>
      <c r="N9" s="11">
        <f>Master!S9</f>
        <v>0</v>
      </c>
    </row>
    <row r="10" spans="1:14" s="34" customFormat="1" ht="55.5" hidden="1" customHeight="1" x14ac:dyDescent="0.25">
      <c r="A10" s="11">
        <f>Master!A10</f>
        <v>1</v>
      </c>
      <c r="B10" s="11" t="str">
        <f>Master!B10</f>
        <v>Networks</v>
      </c>
      <c r="C10" s="11">
        <f>Master!C10</f>
        <v>1.07</v>
      </c>
      <c r="D10" s="11" t="str">
        <f>Master!D10</f>
        <v>Functional</v>
      </c>
      <c r="E10" s="11" t="str">
        <f>Master!E10</f>
        <v>-</v>
      </c>
      <c r="F10" s="11" t="str">
        <f>Master!F10</f>
        <v>-</v>
      </c>
      <c r="G10" s="11" t="str">
        <f>Master!G10</f>
        <v>Confirm that the audio server is online, operational and visible</v>
      </c>
      <c r="H10" s="11">
        <f>Master!H10</f>
        <v>1</v>
      </c>
      <c r="I10" s="11" t="s">
        <v>5</v>
      </c>
      <c r="J10" s="11" t="str">
        <f>IF(Master!$O$4="Y",Master!J10,"NA")</f>
        <v>NA</v>
      </c>
      <c r="K10" s="11"/>
      <c r="L10" s="103"/>
      <c r="M10" s="103"/>
      <c r="N10" s="11">
        <f>Master!S10</f>
        <v>0</v>
      </c>
    </row>
    <row r="11" spans="1:14" ht="55.5" customHeight="1" x14ac:dyDescent="0.25">
      <c r="A11" s="11">
        <f>Master!A11</f>
        <v>1</v>
      </c>
      <c r="B11" s="11" t="str">
        <f>Master!B11</f>
        <v>Networks</v>
      </c>
      <c r="C11" s="11">
        <f>Master!C11</f>
        <v>1.08</v>
      </c>
      <c r="D11" s="11" t="str">
        <f>Master!D11</f>
        <v>Functional</v>
      </c>
      <c r="E11" s="11" t="str">
        <f>Master!E11</f>
        <v>-</v>
      </c>
      <c r="F11" s="11" t="str">
        <f>Master!F11</f>
        <v>-</v>
      </c>
      <c r="G11" s="11" t="str">
        <f>Master!G11</f>
        <v>Power on control panel and confirm operation</v>
      </c>
      <c r="H11" s="11">
        <f>Master!H11</f>
        <v>1</v>
      </c>
      <c r="I11" s="11" t="s">
        <v>35</v>
      </c>
      <c r="J11" s="11" t="str">
        <f>IF(Master!$O$4="Y",Master!J11,"NA")</f>
        <v>NA</v>
      </c>
      <c r="K11" s="11"/>
      <c r="L11" s="103"/>
      <c r="M11" s="103"/>
      <c r="N11" s="11" t="str">
        <f>Master!S11</f>
        <v>Y</v>
      </c>
    </row>
    <row r="12" spans="1:14" ht="55.5" hidden="1" customHeight="1" x14ac:dyDescent="0.25">
      <c r="A12" s="11">
        <f>Master!A12</f>
        <v>1</v>
      </c>
      <c r="B12" s="11" t="str">
        <f>Master!B12</f>
        <v>Networks</v>
      </c>
      <c r="C12" s="11">
        <f>Master!C12</f>
        <v>1.0900000000000001</v>
      </c>
      <c r="D12" s="11" t="str">
        <f>Master!D12</f>
        <v>Functional</v>
      </c>
      <c r="E12" s="11" t="str">
        <f>Master!E12</f>
        <v>-</v>
      </c>
      <c r="F12" s="11" t="str">
        <f>Master!F12</f>
        <v>-</v>
      </c>
      <c r="G12" s="11" t="str">
        <f>Master!G12</f>
        <v xml:space="preserve"> Power on all AVoIP streaming devices and confirm transmission of video</v>
      </c>
      <c r="H12" s="11">
        <f>Master!H12</f>
        <v>1</v>
      </c>
      <c r="I12" s="11" t="s">
        <v>5</v>
      </c>
      <c r="J12" s="11" t="str">
        <f>IF(Master!$O$4="Y",Master!J12,"NA")</f>
        <v>NA</v>
      </c>
      <c r="K12" s="11"/>
      <c r="L12" s="103"/>
      <c r="M12" s="103"/>
      <c r="N12" s="11">
        <f>Master!S12</f>
        <v>0</v>
      </c>
    </row>
    <row r="13" spans="1:14" ht="55.5" hidden="1" customHeight="1" x14ac:dyDescent="0.25">
      <c r="A13" s="11">
        <f>Master!A13</f>
        <v>1</v>
      </c>
      <c r="B13" s="11" t="str">
        <f>Master!B13</f>
        <v>Networks</v>
      </c>
      <c r="C13" s="11">
        <f>Master!C13</f>
        <v>1.1000000000000001</v>
      </c>
      <c r="D13" s="11" t="str">
        <f>Master!D13</f>
        <v>Functional</v>
      </c>
      <c r="E13" s="11" t="str">
        <f>Master!E13</f>
        <v>-</v>
      </c>
      <c r="F13" s="11" t="str">
        <f>Master!F13</f>
        <v>-</v>
      </c>
      <c r="G13" s="11" t="str">
        <f>Master!G13</f>
        <v>Power on audio devices and confirm transmission of audio</v>
      </c>
      <c r="H13" s="11">
        <f>Master!H13</f>
        <v>2</v>
      </c>
      <c r="I13" s="11" t="s">
        <v>5</v>
      </c>
      <c r="J13" s="11" t="str">
        <f>IF(Master!$O$4="Y",Master!J13,"NA")</f>
        <v>NA</v>
      </c>
      <c r="K13" s="11"/>
      <c r="L13" s="103"/>
      <c r="M13" s="103"/>
      <c r="N13" s="11">
        <f>Master!S13</f>
        <v>0</v>
      </c>
    </row>
    <row r="14" spans="1:14" ht="55.5" customHeight="1" x14ac:dyDescent="0.25">
      <c r="A14" s="11">
        <f>Master!A14</f>
        <v>1</v>
      </c>
      <c r="B14" s="11" t="str">
        <f>Master!B14</f>
        <v>Networks</v>
      </c>
      <c r="C14" s="11">
        <f>Master!C14</f>
        <v>1.1100000000000001</v>
      </c>
      <c r="D14" s="11" t="str">
        <f>Master!D14</f>
        <v>Functional</v>
      </c>
      <c r="E14" s="11" t="str">
        <f>Master!E14</f>
        <v>-</v>
      </c>
      <c r="F14" s="11" t="str">
        <f>Master!F14</f>
        <v>-</v>
      </c>
      <c r="G14" s="11" t="str">
        <f>Master!G14</f>
        <v>Wireless
Confirm wireless access from a mobile device, (turn wireless off &amp; on, check device connects and can access external websites such as www.theage.com.au, no need to check multiple physical locations, as providing all wireless points are operational as per previous check, then service availability is identical everywhere)</v>
      </c>
      <c r="H14" s="11">
        <f>Master!H14</f>
        <v>2</v>
      </c>
      <c r="I14" s="11" t="s">
        <v>35</v>
      </c>
      <c r="J14" s="11" t="str">
        <f>IF(Master!$O$4="Y",Master!J14,"NA")</f>
        <v>NA</v>
      </c>
      <c r="K14" s="11"/>
      <c r="L14" s="103"/>
      <c r="M14" s="103"/>
      <c r="N14" s="11" t="str">
        <f>Master!S14</f>
        <v>Y</v>
      </c>
    </row>
    <row r="15" spans="1:14" ht="55.5" customHeight="1" x14ac:dyDescent="0.25">
      <c r="A15" s="11">
        <f>Master!A15</f>
        <v>1</v>
      </c>
      <c r="B15" s="11" t="str">
        <f>Master!B15</f>
        <v>Networks</v>
      </c>
      <c r="C15" s="11">
        <f>Master!C15</f>
        <v>1.1200000000000001</v>
      </c>
      <c r="D15" s="11" t="str">
        <f>Master!D15</f>
        <v>Functional</v>
      </c>
      <c r="E15" s="11" t="str">
        <f>Master!E15</f>
        <v>-</v>
      </c>
      <c r="F15" s="11" t="str">
        <f>Master!F15</f>
        <v>-</v>
      </c>
      <c r="G15" s="11" t="str">
        <f>Master!G15</f>
        <v>Log onto a desktop, (confirms that desktop can reach authentication services)</v>
      </c>
      <c r="H15" s="11">
        <f>Master!H15</f>
        <v>1</v>
      </c>
      <c r="I15" s="11" t="s">
        <v>35</v>
      </c>
      <c r="J15" s="11" t="str">
        <f>IF(Master!$O$4="Y",Master!J15,"NA")</f>
        <v>NA</v>
      </c>
      <c r="K15" s="11"/>
      <c r="L15" s="103"/>
      <c r="M15" s="103"/>
      <c r="N15" s="11" t="str">
        <f>Master!S15</f>
        <v>Y</v>
      </c>
    </row>
    <row r="16" spans="1:14" ht="55.5" hidden="1" customHeight="1" x14ac:dyDescent="0.25">
      <c r="A16" s="11">
        <f>Master!A16</f>
        <v>1</v>
      </c>
      <c r="B16" s="11" t="str">
        <f>Master!B16</f>
        <v>Networks</v>
      </c>
      <c r="C16" s="11">
        <f>Master!C16</f>
        <v>1.1300000000000001</v>
      </c>
      <c r="D16" s="11" t="str">
        <f>Master!D16</f>
        <v>Functional</v>
      </c>
      <c r="E16" s="11" t="str">
        <f>Master!E16</f>
        <v>-</v>
      </c>
      <c r="F16" s="11" t="str">
        <f>Master!F16</f>
        <v>-</v>
      </c>
      <c r="G16" s="11" t="str">
        <f>Master!G16</f>
        <v>Check operation of VoIP phone</v>
      </c>
      <c r="H16" s="11">
        <f>Master!H16</f>
        <v>2</v>
      </c>
      <c r="I16" s="11" t="s">
        <v>5</v>
      </c>
      <c r="J16" s="11" t="str">
        <f>IF(Master!$O$4="Y",Master!J16,"NA")</f>
        <v>NA</v>
      </c>
      <c r="K16" s="11"/>
      <c r="L16" s="103"/>
      <c r="M16" s="103"/>
      <c r="N16" s="11">
        <f>Master!S16</f>
        <v>0</v>
      </c>
    </row>
    <row r="17" spans="1:14" ht="55.5" hidden="1" customHeight="1" x14ac:dyDescent="0.25">
      <c r="A17" s="11">
        <f>Master!A17</f>
        <v>1</v>
      </c>
      <c r="B17" s="11" t="str">
        <f>Master!B17</f>
        <v>Networks</v>
      </c>
      <c r="C17" s="11">
        <f>Master!C17</f>
        <v>1.1400000000000001</v>
      </c>
      <c r="D17" s="11" t="str">
        <f>Master!D17</f>
        <v>Functional</v>
      </c>
      <c r="E17" s="11" t="str">
        <f>Master!E17</f>
        <v>-</v>
      </c>
      <c r="F17" s="11" t="str">
        <f>Master!F17</f>
        <v>-</v>
      </c>
      <c r="G17" s="11" t="str">
        <f>Master!G17</f>
        <v>Check IPTV if service is provisioned on Building Router</v>
      </c>
      <c r="H17" s="11">
        <f>Master!H17</f>
        <v>2</v>
      </c>
      <c r="I17" s="11" t="s">
        <v>5</v>
      </c>
      <c r="J17" s="11" t="str">
        <f>IF(Master!$O$4="Y",Master!J17,"NA")</f>
        <v>NA</v>
      </c>
      <c r="K17" s="11"/>
      <c r="L17" s="103"/>
      <c r="M17" s="103"/>
      <c r="N17" s="11">
        <f>Master!S17</f>
        <v>0</v>
      </c>
    </row>
    <row r="18" spans="1:14" ht="55.5" customHeight="1" x14ac:dyDescent="0.25">
      <c r="A18" s="11">
        <f>Master!A18</f>
        <v>2</v>
      </c>
      <c r="B18" s="11" t="str">
        <f>Master!B18</f>
        <v>Control System (UI)</v>
      </c>
      <c r="C18" s="11">
        <f>Master!C18</f>
        <v>2.0099999999999998</v>
      </c>
      <c r="D18" s="11" t="str">
        <f>Master!D18</f>
        <v>Functional</v>
      </c>
      <c r="E18" s="11" t="str">
        <f>Master!E18</f>
        <v>-</v>
      </c>
      <c r="F18" s="11" t="str">
        <f>Master!F18</f>
        <v>-</v>
      </c>
      <c r="G18" s="11" t="str">
        <f>Master!G18</f>
        <v>Ensure the Control Panel has an immediate response when activating the buttons (less than 300 milliseconds)</v>
      </c>
      <c r="H18" s="11">
        <f>Master!H18</f>
        <v>2</v>
      </c>
      <c r="I18" s="11" t="s">
        <v>35</v>
      </c>
      <c r="J18" s="11" t="str">
        <f>IF(Master!$O$4="Y",Master!J18,"NA")</f>
        <v>NA</v>
      </c>
      <c r="K18" s="11"/>
      <c r="L18" s="103"/>
      <c r="M18" s="103"/>
      <c r="N18" s="11" t="str">
        <f>Master!S18</f>
        <v>Y</v>
      </c>
    </row>
    <row r="19" spans="1:14" ht="55.5" customHeight="1" x14ac:dyDescent="0.25">
      <c r="A19" s="11">
        <f>Master!A19</f>
        <v>2</v>
      </c>
      <c r="B19" s="11" t="str">
        <f>Master!B19</f>
        <v>Control System (UI)</v>
      </c>
      <c r="C19" s="11">
        <f>Master!C19</f>
        <v>2.0199999999999996</v>
      </c>
      <c r="D19" s="11" t="str">
        <f>Master!D19</f>
        <v>Functional</v>
      </c>
      <c r="E19" s="11" t="str">
        <f>Master!E19</f>
        <v>-</v>
      </c>
      <c r="F19" s="11" t="str">
        <f>Master!F19</f>
        <v>-</v>
      </c>
      <c r="G19" s="11" t="str">
        <f>Master!G19</f>
        <v>Ensure all input sources are represented on the Touch Panel  (as per room design)</v>
      </c>
      <c r="H19" s="11">
        <f>Master!H19</f>
        <v>1</v>
      </c>
      <c r="I19" s="11" t="s">
        <v>35</v>
      </c>
      <c r="J19" s="11" t="str">
        <f>IF(Master!$O$4="Y",Master!J19,"NA")</f>
        <v>NA</v>
      </c>
      <c r="K19" s="11"/>
      <c r="L19" s="103"/>
      <c r="M19" s="103"/>
      <c r="N19" s="11" t="str">
        <f>Master!S19</f>
        <v>Y</v>
      </c>
    </row>
    <row r="20" spans="1:14" ht="102.75" hidden="1" customHeight="1" x14ac:dyDescent="0.25">
      <c r="A20" s="11">
        <f>Master!A20</f>
        <v>2</v>
      </c>
      <c r="B20" s="11" t="str">
        <f>Master!B20</f>
        <v>Control System (UI)</v>
      </c>
      <c r="C20" s="11">
        <f>Master!C20</f>
        <v>2.0299999999999994</v>
      </c>
      <c r="D20" s="11" t="str">
        <f>Master!D20</f>
        <v>Functional</v>
      </c>
      <c r="E20" s="11" t="str">
        <f>Master!E20</f>
        <v>-</v>
      </c>
      <c r="F20" s="11" t="str">
        <f>Master!F20</f>
        <v>-</v>
      </c>
      <c r="G20" s="11" t="str">
        <f>Master!G20</f>
        <v>Ensure correct feedback representation on Touch Panel for the following:
a. all input sources; 
b. volume up and down;
c. picture mute; and 
d. audio mute
Custom and Teaching Space</v>
      </c>
      <c r="H20" s="11">
        <f>Master!H20</f>
        <v>1</v>
      </c>
      <c r="I20" s="11" t="s">
        <v>5</v>
      </c>
      <c r="J20" s="11" t="str">
        <f>IF(Master!$O$4="Y",Master!J20,"NA")</f>
        <v>NA</v>
      </c>
      <c r="K20" s="11"/>
      <c r="L20" s="103"/>
      <c r="M20" s="103"/>
      <c r="N20" s="11" t="str">
        <f>Master!S20</f>
        <v xml:space="preserve"> </v>
      </c>
    </row>
    <row r="21" spans="1:14" ht="55.5" customHeight="1" x14ac:dyDescent="0.25">
      <c r="A21" s="11">
        <f>Master!A21</f>
        <v>2</v>
      </c>
      <c r="B21" s="11" t="str">
        <f>Master!B21</f>
        <v>Control System (UI)</v>
      </c>
      <c r="C21" s="11">
        <f>Master!C21</f>
        <v>2.0399999999999991</v>
      </c>
      <c r="D21" s="11" t="str">
        <f>Master!D21</f>
        <v>Functional</v>
      </c>
      <c r="E21" s="11" t="str">
        <f>Master!E21</f>
        <v>-</v>
      </c>
      <c r="F21" s="11" t="str">
        <f>Master!F21</f>
        <v>-</v>
      </c>
      <c r="G21" s="11" t="str">
        <f>Master!G21</f>
        <v>Ensure correct feedback representation on keypad for the following:
a. all input sources; 
b. volume up and down; and
c. audio mute;  
SFB Meeting Rooms</v>
      </c>
      <c r="H21" s="11">
        <f>Master!H21</f>
        <v>1</v>
      </c>
      <c r="I21" s="11" t="s">
        <v>35</v>
      </c>
      <c r="J21" s="11" t="str">
        <f>IF(Master!$O$4="Y",Master!J21,"NA")</f>
        <v>NA</v>
      </c>
      <c r="K21" s="11"/>
      <c r="L21" s="103"/>
      <c r="M21" s="103"/>
      <c r="N21" s="11" t="str">
        <f>Master!S21</f>
        <v>Y</v>
      </c>
    </row>
    <row r="22" spans="1:14" ht="55.5" customHeight="1" x14ac:dyDescent="0.25">
      <c r="A22" s="11">
        <f>Master!A22</f>
        <v>2</v>
      </c>
      <c r="B22" s="11" t="str">
        <f>Master!B22</f>
        <v>Control System (UI)</v>
      </c>
      <c r="C22" s="11">
        <f>Master!C22</f>
        <v>2.0499999999999989</v>
      </c>
      <c r="D22" s="11" t="str">
        <f>Master!D22</f>
        <v>Functional</v>
      </c>
      <c r="E22" s="11" t="str">
        <f>Master!E22</f>
        <v>-</v>
      </c>
      <c r="F22" s="11" t="str">
        <f>Master!F22</f>
        <v>-</v>
      </c>
      <c r="G22" s="11" t="str">
        <f>Master!G22</f>
        <v>Verify Help pages have been loaded are correct and match sources in the room (ref to Screen Shot tab) - Teaching Spaces</v>
      </c>
      <c r="H22" s="11">
        <f>Master!H22</f>
        <v>2</v>
      </c>
      <c r="I22" s="11" t="s">
        <v>35</v>
      </c>
      <c r="J22" s="11" t="str">
        <f>IF(Master!$O$4="Y",Master!J22,"NA")</f>
        <v>NA</v>
      </c>
      <c r="K22" s="11"/>
      <c r="L22" s="103"/>
      <c r="M22" s="103"/>
      <c r="N22" s="11" t="str">
        <f>Master!S22</f>
        <v>Y</v>
      </c>
    </row>
    <row r="23" spans="1:14" ht="55.5" customHeight="1" x14ac:dyDescent="0.25">
      <c r="A23" s="11">
        <f>Master!A23</f>
        <v>2</v>
      </c>
      <c r="B23" s="11" t="str">
        <f>Master!B23</f>
        <v>Control System (UI)</v>
      </c>
      <c r="C23" s="11">
        <f>Master!C23</f>
        <v>2.0599999999999987</v>
      </c>
      <c r="D23" s="11" t="str">
        <f>Master!D23</f>
        <v>Functional</v>
      </c>
      <c r="E23" s="11" t="str">
        <f>Master!E23</f>
        <v>-</v>
      </c>
      <c r="F23" s="11" t="str">
        <f>Master!F23</f>
        <v>-</v>
      </c>
      <c r="G23" s="11" t="str">
        <f>Master!G23</f>
        <v>Ensure motorised lift on trolley operates correctly including the following
a. raise
b. lower
c. flip (if applicable)</v>
      </c>
      <c r="H23" s="11">
        <f>Master!H23</f>
        <v>2</v>
      </c>
      <c r="I23" s="11" t="s">
        <v>35</v>
      </c>
      <c r="J23" s="11" t="str">
        <f>IF(Master!$O$4="Y",Master!J23,"NA")</f>
        <v>NA</v>
      </c>
      <c r="K23" s="11"/>
      <c r="L23" s="103"/>
      <c r="M23" s="103"/>
      <c r="N23" s="11">
        <f>Master!S23</f>
        <v>0</v>
      </c>
    </row>
    <row r="24" spans="1:14" ht="55.5" customHeight="1" x14ac:dyDescent="0.25">
      <c r="A24" s="11">
        <f>Master!A24</f>
        <v>3</v>
      </c>
      <c r="B24" s="11" t="str">
        <f>Master!B24</f>
        <v>Main Display(s)</v>
      </c>
      <c r="C24" s="11">
        <f>Master!C24</f>
        <v>3.01</v>
      </c>
      <c r="D24" s="11" t="str">
        <f>Master!D24</f>
        <v>Functional</v>
      </c>
      <c r="E24" s="11" t="str">
        <f>Master!E24</f>
        <v>-</v>
      </c>
      <c r="F24" s="11" t="str">
        <f>Master!F24</f>
        <v>-</v>
      </c>
      <c r="G24" s="11" t="str">
        <f>Master!G24</f>
        <v>Verify all input sources are switched to and display the content from each source (as per room design)</v>
      </c>
      <c r="H24" s="11">
        <f>Master!H24</f>
        <v>1</v>
      </c>
      <c r="I24" s="11" t="s">
        <v>35</v>
      </c>
      <c r="J24" s="11" t="str">
        <f>IF(Master!$O$4="Y",Master!J24,"NA")</f>
        <v>NA</v>
      </c>
      <c r="K24" s="11"/>
      <c r="L24" s="103"/>
      <c r="M24" s="103"/>
      <c r="N24" s="11" t="str">
        <f>Master!S24</f>
        <v>Y</v>
      </c>
    </row>
    <row r="25" spans="1:14" ht="55.5" customHeight="1" x14ac:dyDescent="0.25">
      <c r="A25" s="11">
        <f>Master!A25</f>
        <v>3</v>
      </c>
      <c r="B25" s="11" t="str">
        <f>Master!B25</f>
        <v>Main Display(s)</v>
      </c>
      <c r="C25" s="11">
        <f>Master!C25</f>
        <v>3.0199999999999996</v>
      </c>
      <c r="D25" s="11" t="str">
        <f>Master!D25</f>
        <v>Functional</v>
      </c>
      <c r="E25" s="11" t="str">
        <f>Master!E25</f>
        <v>AV-DOC-01-V4.0</v>
      </c>
      <c r="F25" s="11" t="str">
        <f>Master!F25</f>
        <v>3.16.4.7 Settings (Projection)</v>
      </c>
      <c r="G25" s="11" t="str">
        <f>Master!G25</f>
        <v>Ensure a black background is set when there is no input. 
CAV Room - If there is no input getting to the Encoder,The input splash page will be displayed. If there is no input getting to the Decoder, the Decoder splash screen will be displayed.</v>
      </c>
      <c r="H25" s="11">
        <f>Master!H25</f>
        <v>1</v>
      </c>
      <c r="I25" s="11" t="s">
        <v>35</v>
      </c>
      <c r="J25" s="11" t="str">
        <f>IF(Master!$O$4="Y",Master!J25,"NA")</f>
        <v>NA</v>
      </c>
      <c r="K25" s="11"/>
      <c r="L25" s="103"/>
      <c r="M25" s="103"/>
      <c r="N25" s="11">
        <f>Master!S25</f>
        <v>0</v>
      </c>
    </row>
    <row r="26" spans="1:14" ht="55.5" customHeight="1" x14ac:dyDescent="0.25">
      <c r="A26" s="11">
        <f>Master!A26</f>
        <v>3</v>
      </c>
      <c r="B26" s="11" t="str">
        <f>Master!B26</f>
        <v>Main Display(s)</v>
      </c>
      <c r="C26" s="11">
        <f>Master!C26</f>
        <v>3.0299999999999994</v>
      </c>
      <c r="D26" s="11" t="str">
        <f>Master!D26</f>
        <v>Functional</v>
      </c>
      <c r="E26" s="11" t="str">
        <f>Master!E26</f>
        <v>AV-DOC-01-V4.0</v>
      </c>
      <c r="F26" s="11" t="str">
        <f>Master!F26</f>
        <v>3.16.4.7 Settings (Projection), 3.16.5.3 Settings (LCD)</v>
      </c>
      <c r="G26" s="11" t="str">
        <f>Master!G26</f>
        <v>Ensure the on-screen display (OSD) messages are switched off (e.g. source display messages)</v>
      </c>
      <c r="H26" s="11">
        <f>Master!H26</f>
        <v>2</v>
      </c>
      <c r="I26" s="11" t="s">
        <v>35</v>
      </c>
      <c r="J26" s="11" t="str">
        <f>IF(Master!$O$4="Y",Master!J26,"NA")</f>
        <v>NA</v>
      </c>
      <c r="K26" s="11"/>
      <c r="L26" s="103"/>
      <c r="M26" s="103"/>
      <c r="N26" s="11" t="str">
        <f>Master!S26</f>
        <v>Y</v>
      </c>
    </row>
    <row r="27" spans="1:14" ht="55.5" hidden="1" customHeight="1" x14ac:dyDescent="0.25">
      <c r="A27" s="11">
        <f>Master!A27</f>
        <v>3</v>
      </c>
      <c r="B27" s="11" t="str">
        <f>Master!B27</f>
        <v>Main Display(s)</v>
      </c>
      <c r="C27" s="11">
        <f>Master!C27</f>
        <v>3.0399999999999991</v>
      </c>
      <c r="D27" s="11" t="str">
        <f>Master!D27</f>
        <v>Functional</v>
      </c>
      <c r="E27" s="11" t="str">
        <f>Master!E27</f>
        <v>AV-DOC-01-V4.0</v>
      </c>
      <c r="F27" s="11" t="str">
        <f>Master!F27</f>
        <v>3.16.4.8 Aspect Ratio
3.16.7 Perceived Image Quality</v>
      </c>
      <c r="G27" s="11" t="str">
        <f>Master!G27</f>
        <v>Projector only - Ensure the projected image is aligned, focused and displays the same aspect ratio as per the input source</v>
      </c>
      <c r="H27" s="11">
        <f>Master!H27</f>
        <v>1</v>
      </c>
      <c r="I27" s="11" t="s">
        <v>5</v>
      </c>
      <c r="J27" s="11" t="str">
        <f>IF(Master!$O$4="Y",Master!J27,"NA")</f>
        <v>NA</v>
      </c>
      <c r="K27" s="11"/>
      <c r="L27" s="103"/>
      <c r="M27" s="103"/>
      <c r="N27" s="11">
        <f>Master!S27</f>
        <v>0</v>
      </c>
    </row>
    <row r="28" spans="1:14" ht="55.5" hidden="1" customHeight="1" x14ac:dyDescent="0.25">
      <c r="A28" s="11">
        <f>Master!A28</f>
        <v>3</v>
      </c>
      <c r="B28" s="11" t="str">
        <f>Master!B28</f>
        <v>Main Display(s)</v>
      </c>
      <c r="C28" s="11">
        <f>Master!C28</f>
        <v>3.0499999999999989</v>
      </c>
      <c r="D28" s="11" t="str">
        <f>Master!D28</f>
        <v>Functional</v>
      </c>
      <c r="E28" s="11" t="str">
        <f>Master!E28</f>
        <v>AV-DOC-01-V4.0</v>
      </c>
      <c r="F28" s="11" t="str">
        <f>Master!F28</f>
        <v>3.16.4.3 Image Geometry</v>
      </c>
      <c r="G28" s="11" t="str">
        <f>Master!G28</f>
        <v>Projector only - Ensure no keystoning or lens shift is present on the image</v>
      </c>
      <c r="H28" s="11">
        <f>Master!H28</f>
        <v>1</v>
      </c>
      <c r="I28" s="11" t="s">
        <v>5</v>
      </c>
      <c r="J28" s="11" t="str">
        <f>IF(Master!$O$4="Y",Master!J28,"NA")</f>
        <v>NA</v>
      </c>
      <c r="K28" s="11"/>
      <c r="L28" s="103"/>
      <c r="M28" s="103"/>
      <c r="N28" s="11">
        <f>Master!S28</f>
        <v>0</v>
      </c>
    </row>
    <row r="29" spans="1:14" ht="55.5" customHeight="1" x14ac:dyDescent="0.25">
      <c r="A29" s="11">
        <f>Master!A29</f>
        <v>3</v>
      </c>
      <c r="B29" s="11" t="str">
        <f>Master!B29</f>
        <v>Main Display(s)</v>
      </c>
      <c r="C29" s="11">
        <f>Master!C29</f>
        <v>3.0599999999999987</v>
      </c>
      <c r="D29" s="11" t="str">
        <f>Master!D29</f>
        <v>Functional</v>
      </c>
      <c r="E29" s="11" t="str">
        <f>Master!E29</f>
        <v>AV-DOC-01-V34.0</v>
      </c>
      <c r="F29" s="11" t="str">
        <f>Master!F29</f>
        <v>3.16.4.7 Settings (Projection)</v>
      </c>
      <c r="G29" s="11" t="str">
        <f>Master!G29</f>
        <v>Ensure no audio is heard from the display/projector (.i.e. Display /projector is muted) - Excluding Collaborative Teaching POD Screens</v>
      </c>
      <c r="H29" s="11">
        <f>Master!H29</f>
        <v>1</v>
      </c>
      <c r="I29" s="11" t="s">
        <v>35</v>
      </c>
      <c r="J29" s="11" t="str">
        <f>IF(Master!$O$4="Y",Master!J29,"NA")</f>
        <v>NA</v>
      </c>
      <c r="K29" s="11"/>
      <c r="L29" s="103"/>
      <c r="M29" s="103"/>
      <c r="N29" s="11" t="str">
        <f>Master!S29</f>
        <v>Y</v>
      </c>
    </row>
    <row r="30" spans="1:14" ht="55.5" hidden="1" customHeight="1" x14ac:dyDescent="0.25">
      <c r="A30" s="11">
        <f>Master!A30</f>
        <v>3</v>
      </c>
      <c r="B30" s="11" t="str">
        <f>Master!B30</f>
        <v>Main Display(s)</v>
      </c>
      <c r="C30" s="11">
        <f>Master!C30</f>
        <v>3.0699999999999985</v>
      </c>
      <c r="D30" s="11" t="str">
        <f>Master!D30</f>
        <v>Functional</v>
      </c>
      <c r="E30" s="11" t="str">
        <f>Master!E30</f>
        <v>AV-DOC-01-V4.0</v>
      </c>
      <c r="F30" s="11" t="str">
        <f>Master!F30</f>
        <v>3.16.4.7 Settings (Projection)</v>
      </c>
      <c r="G30" s="11" t="str">
        <f>Master!G30</f>
        <v>Projector only - Ensure projector blanks on system shutdown</v>
      </c>
      <c r="H30" s="11">
        <f>Master!H30</f>
        <v>2</v>
      </c>
      <c r="I30" s="11" t="s">
        <v>5</v>
      </c>
      <c r="J30" s="11" t="str">
        <f>IF(Master!$O$4="Y",Master!J30,"NA")</f>
        <v>NA</v>
      </c>
      <c r="K30" s="11"/>
      <c r="L30" s="103"/>
      <c r="M30" s="103"/>
      <c r="N30" s="11">
        <f>Master!S30</f>
        <v>0</v>
      </c>
    </row>
    <row r="31" spans="1:14" ht="55.5" customHeight="1" x14ac:dyDescent="0.25">
      <c r="A31" s="11">
        <f>Master!A31</f>
        <v>3</v>
      </c>
      <c r="B31" s="11" t="str">
        <f>Master!B31</f>
        <v>Main Display(s)</v>
      </c>
      <c r="C31" s="11">
        <f>Master!C31</f>
        <v>3.0799999999999983</v>
      </c>
      <c r="D31" s="11" t="str">
        <f>Master!D31</f>
        <v>Functional</v>
      </c>
      <c r="E31" s="11" t="str">
        <f>Master!E31</f>
        <v>AV-DOC-01-V4.0</v>
      </c>
      <c r="F31" s="11" t="str">
        <f>Master!F31</f>
        <v>3.18.4 Matrix, Presentation Switchers and IP Decoders</v>
      </c>
      <c r="G31" s="11" t="str">
        <f>Master!G31</f>
        <v>Verify HDCP content is displayed from MAC and PC sources</v>
      </c>
      <c r="H31" s="11">
        <f>Master!H31</f>
        <v>1</v>
      </c>
      <c r="I31" s="11" t="s">
        <v>35</v>
      </c>
      <c r="J31" s="11" t="str">
        <f>IF(Master!$O$4="Y",Master!J31,"NA")</f>
        <v>NA</v>
      </c>
      <c r="K31" s="11"/>
      <c r="L31" s="103"/>
      <c r="M31" s="103"/>
      <c r="N31" s="11" t="str">
        <f>Master!S31</f>
        <v>Y</v>
      </c>
    </row>
    <row r="32" spans="1:14" ht="55.5" customHeight="1" x14ac:dyDescent="0.25">
      <c r="A32" s="11">
        <f>Master!A32</f>
        <v>3</v>
      </c>
      <c r="B32" s="11" t="str">
        <f>Master!B32</f>
        <v>Main Display(s)</v>
      </c>
      <c r="C32" s="11">
        <f>Master!C32</f>
        <v>3.0899999999999981</v>
      </c>
      <c r="D32" s="11" t="str">
        <f>Master!D32</f>
        <v>Functional</v>
      </c>
      <c r="E32" s="11" t="str">
        <f>Master!E32</f>
        <v>-</v>
      </c>
      <c r="F32" s="11" t="str">
        <f>Master!F32</f>
        <v>-</v>
      </c>
      <c r="G32" s="11" t="str">
        <f>Master!G32</f>
        <v>Check touchscreen interactivity if screen has this functionality</v>
      </c>
      <c r="H32" s="11">
        <f>Master!H32</f>
        <v>1</v>
      </c>
      <c r="I32" s="11" t="s">
        <v>35</v>
      </c>
      <c r="J32" s="11" t="str">
        <f>IF(Master!$O$4="Y",Master!J32,"NA")</f>
        <v>NA</v>
      </c>
      <c r="K32" s="11"/>
      <c r="L32" s="103"/>
      <c r="M32" s="103"/>
      <c r="N32" s="11" t="str">
        <f>Master!S32</f>
        <v>Y</v>
      </c>
    </row>
    <row r="33" spans="1:14" ht="55.5" customHeight="1" x14ac:dyDescent="0.25">
      <c r="A33" s="11">
        <f>Master!A33</f>
        <v>3</v>
      </c>
      <c r="B33" s="11" t="str">
        <f>Master!B33</f>
        <v>Main Display(s)</v>
      </c>
      <c r="C33" s="11">
        <f>Master!C33</f>
        <v>3.0999999999999979</v>
      </c>
      <c r="D33" s="11" t="str">
        <f>Master!D33</f>
        <v>Functional</v>
      </c>
      <c r="E33" s="11" t="str">
        <f>Master!E33</f>
        <v>AV-DOC-01-V4.0</v>
      </c>
      <c r="F33" s="11" t="str">
        <f>Master!F33</f>
        <v>3.16.5.3 LCD Panel Settings</v>
      </c>
      <c r="G33" s="11" t="str">
        <f>Master!G33</f>
        <v>Fans are set to “auto” and local controls are disabled (i.e. all buttons on the panels)</v>
      </c>
      <c r="H33" s="11">
        <f>Master!H33</f>
        <v>2</v>
      </c>
      <c r="I33" s="11" t="s">
        <v>35</v>
      </c>
      <c r="J33" s="11" t="str">
        <f>IF(Master!$O$4="Y",Master!J33,"NA")</f>
        <v>NA</v>
      </c>
      <c r="K33" s="11"/>
      <c r="L33" s="103"/>
      <c r="M33" s="103"/>
      <c r="N33" s="11" t="str">
        <f>Master!S33</f>
        <v>Y</v>
      </c>
    </row>
    <row r="34" spans="1:14" ht="55.5" customHeight="1" x14ac:dyDescent="0.25">
      <c r="A34" s="11">
        <f>Master!A34</f>
        <v>4</v>
      </c>
      <c r="B34" s="11" t="str">
        <f>Master!B34</f>
        <v>Audio Output</v>
      </c>
      <c r="C34" s="11">
        <f>Master!C34</f>
        <v>4.01</v>
      </c>
      <c r="D34" s="11" t="str">
        <f>Master!D34</f>
        <v>Functional</v>
      </c>
      <c r="E34" s="11" t="str">
        <f>Master!E34</f>
        <v>AV-DOC-01-V4.0</v>
      </c>
      <c r="F34" s="11" t="str">
        <f>Master!F34</f>
        <v>2.3 Space Classification</v>
      </c>
      <c r="G34" s="11" t="str">
        <f>Master!G34</f>
        <v>Ensure FOH speakers reproduce source audio only</v>
      </c>
      <c r="H34" s="11">
        <f>Master!H34</f>
        <v>1</v>
      </c>
      <c r="I34" s="11" t="s">
        <v>35</v>
      </c>
      <c r="J34" s="11" t="str">
        <f>IF(Master!$O$4="Y",Master!J34,"NA")</f>
        <v>NA</v>
      </c>
      <c r="K34" s="11"/>
      <c r="L34" s="103"/>
      <c r="M34" s="103"/>
      <c r="N34" s="11">
        <f>Master!S34</f>
        <v>0</v>
      </c>
    </row>
    <row r="35" spans="1:14" ht="55.5" customHeight="1" x14ac:dyDescent="0.25">
      <c r="A35" s="11">
        <f>Master!A35</f>
        <v>4</v>
      </c>
      <c r="B35" s="11" t="str">
        <f>Master!B35</f>
        <v>Audio Output</v>
      </c>
      <c r="C35" s="11">
        <f>Master!C35</f>
        <v>4.0199999999999996</v>
      </c>
      <c r="D35" s="11" t="str">
        <f>Master!D35</f>
        <v>Functional</v>
      </c>
      <c r="E35" s="11" t="str">
        <f>Master!E35</f>
        <v>-</v>
      </c>
      <c r="F35" s="11" t="str">
        <f>Master!F35</f>
        <v>-</v>
      </c>
      <c r="G35" s="11" t="str">
        <f>Master!G35</f>
        <v xml:space="preserve">Ensure FOH speakers are angled and aligned appropriately  </v>
      </c>
      <c r="H35" s="11">
        <f>Master!H35</f>
        <v>2</v>
      </c>
      <c r="I35" s="11" t="s">
        <v>35</v>
      </c>
      <c r="J35" s="11" t="str">
        <f>IF(Master!$O$4="Y",Master!J35,"NA")</f>
        <v>NA</v>
      </c>
      <c r="K35" s="11"/>
      <c r="L35" s="103"/>
      <c r="M35" s="103"/>
      <c r="N35" s="11">
        <f>Master!S35</f>
        <v>0</v>
      </c>
    </row>
    <row r="36" spans="1:14" ht="55.5" customHeight="1" x14ac:dyDescent="0.25">
      <c r="A36" s="11">
        <f>Master!A36</f>
        <v>4</v>
      </c>
      <c r="B36" s="11" t="str">
        <f>Master!B36</f>
        <v>Audio Output</v>
      </c>
      <c r="C36" s="11">
        <f>Master!C36</f>
        <v>4.0299999999999994</v>
      </c>
      <c r="D36" s="11" t="str">
        <f>Master!D36</f>
        <v>Functional</v>
      </c>
      <c r="E36" s="11" t="str">
        <f>Master!E36</f>
        <v>AV-DOC-01-V4.0</v>
      </c>
      <c r="F36" s="11" t="str">
        <f>Master!F36</f>
        <v>2.3 Room Classification</v>
      </c>
      <c r="G36" s="11" t="str">
        <f>Master!G36</f>
        <v>Ensure in-ceiling speakers reproduce speech audio only</v>
      </c>
      <c r="H36" s="11">
        <f>Master!H36</f>
        <v>1</v>
      </c>
      <c r="I36" s="11" t="s">
        <v>35</v>
      </c>
      <c r="J36" s="11" t="str">
        <f>IF(Master!$O$4="Y",Master!J36,"NA")</f>
        <v>NA</v>
      </c>
      <c r="K36" s="11"/>
      <c r="L36" s="103"/>
      <c r="M36" s="103"/>
      <c r="N36" s="11">
        <f>Master!S36</f>
        <v>0</v>
      </c>
    </row>
    <row r="37" spans="1:14" ht="55.5" customHeight="1" x14ac:dyDescent="0.25">
      <c r="A37" s="11">
        <f>Master!A37</f>
        <v>4</v>
      </c>
      <c r="B37" s="11" t="str">
        <f>Master!B37</f>
        <v>Audio Output</v>
      </c>
      <c r="C37" s="11">
        <f>Master!C37</f>
        <v>4.0399999999999991</v>
      </c>
      <c r="D37" s="11" t="str">
        <f>Master!D37</f>
        <v>Functional</v>
      </c>
      <c r="E37" s="11" t="str">
        <f>Master!E37</f>
        <v>AV-DOC-01-V4.0</v>
      </c>
      <c r="F37" s="11" t="str">
        <f>Master!F37</f>
        <v>2.3 Room Classification</v>
      </c>
      <c r="G37" s="11" t="str">
        <f>Master!G37</f>
        <v>Ensure in-ceiling speakers reproduce a mix of program audio and speech audio</v>
      </c>
      <c r="H37" s="11">
        <f>Master!H37</f>
        <v>1</v>
      </c>
      <c r="I37" s="11" t="s">
        <v>35</v>
      </c>
      <c r="J37" s="11" t="str">
        <f>IF(Master!$O$4="Y",Master!J37,"NA")</f>
        <v>NA</v>
      </c>
      <c r="K37" s="11"/>
      <c r="L37" s="103"/>
      <c r="M37" s="103"/>
      <c r="N37" s="11">
        <f>Master!S37</f>
        <v>0</v>
      </c>
    </row>
    <row r="38" spans="1:14" ht="55.5" customHeight="1" x14ac:dyDescent="0.25">
      <c r="A38" s="11">
        <f>Master!A38</f>
        <v>4</v>
      </c>
      <c r="B38" s="11" t="str">
        <f>Master!B38</f>
        <v>Audio Output</v>
      </c>
      <c r="C38" s="11">
        <f>Master!C38</f>
        <v>4.0499999999999989</v>
      </c>
      <c r="D38" s="11" t="str">
        <f>Master!D38</f>
        <v>Functional</v>
      </c>
      <c r="E38" s="11" t="str">
        <f>Master!E38</f>
        <v>AV-DOC-01-V4.0</v>
      </c>
      <c r="F38" s="11" t="str">
        <f>Master!F38</f>
        <v>2.3 Room Classification</v>
      </c>
      <c r="G38" s="11" t="str">
        <f>Master!G38</f>
        <v>Ensure FOH speaker reproduces a mix of program audio and speech audio</v>
      </c>
      <c r="H38" s="11">
        <f>Master!H38</f>
        <v>1</v>
      </c>
      <c r="I38" s="11" t="s">
        <v>35</v>
      </c>
      <c r="J38" s="11" t="str">
        <f>IF(Master!$O$4="Y",Master!J38,"NA")</f>
        <v>NA</v>
      </c>
      <c r="K38" s="11"/>
      <c r="L38" s="103"/>
      <c r="M38" s="103"/>
      <c r="N38" s="11" t="str">
        <f>Master!S38</f>
        <v>Y</v>
      </c>
    </row>
    <row r="39" spans="1:14" ht="55.5" customHeight="1" x14ac:dyDescent="0.25">
      <c r="A39" s="11">
        <f>Master!A39</f>
        <v>5</v>
      </c>
      <c r="B39" s="11" t="str">
        <f>Master!B39</f>
        <v>Laptop Source</v>
      </c>
      <c r="C39" s="11">
        <f>Master!C39</f>
        <v>5.01</v>
      </c>
      <c r="D39" s="11" t="str">
        <f>Master!D39</f>
        <v>Functional</v>
      </c>
      <c r="E39" s="11" t="str">
        <f>Master!E39</f>
        <v>-</v>
      </c>
      <c r="F39" s="11" t="str">
        <f>Master!F39</f>
        <v>-</v>
      </c>
      <c r="G39" s="11" t="str">
        <f>Master!G39</f>
        <v>Ensure the appropriate RMIT splash page is loaded into the encoder for when no device is connected.</v>
      </c>
      <c r="H39" s="11">
        <f>Master!H39</f>
        <v>2</v>
      </c>
      <c r="I39" s="11" t="s">
        <v>35</v>
      </c>
      <c r="J39" s="11" t="str">
        <f>IF(Master!$O$4="Y",Master!J39,"NA")</f>
        <v>NA</v>
      </c>
      <c r="K39" s="11"/>
      <c r="L39" s="103"/>
      <c r="M39" s="103"/>
      <c r="N39" s="11">
        <f>Master!S39</f>
        <v>0</v>
      </c>
    </row>
    <row r="40" spans="1:14" ht="55.5" customHeight="1" x14ac:dyDescent="0.25">
      <c r="A40" s="11">
        <f>Master!A40</f>
        <v>5</v>
      </c>
      <c r="B40" s="11" t="str">
        <f>Master!B40</f>
        <v>Laptop Source</v>
      </c>
      <c r="C40" s="11">
        <f>Master!C40</f>
        <v>5.0199999999999996</v>
      </c>
      <c r="D40" s="11" t="str">
        <f>Master!D40</f>
        <v>Functional</v>
      </c>
      <c r="E40" s="11" t="str">
        <f>Master!E40</f>
        <v>-</v>
      </c>
      <c r="F40" s="11" t="str">
        <f>Master!F40</f>
        <v>-</v>
      </c>
      <c r="G40" s="11" t="str">
        <f>Master!G40</f>
        <v>Audio - Ensure the laptop audio source is heard clearly through all FOH speakers - Stereo Left=Left, Right=Right</v>
      </c>
      <c r="H40" s="11">
        <f>Master!H40</f>
        <v>1</v>
      </c>
      <c r="I40" s="11" t="s">
        <v>35</v>
      </c>
      <c r="J40" s="11" t="str">
        <f>IF(Master!$O$4="Y",Master!J40,"NA")</f>
        <v>NA</v>
      </c>
      <c r="K40" s="11"/>
      <c r="L40" s="103"/>
      <c r="M40" s="103"/>
      <c r="N40" s="11" t="str">
        <f>Master!S40</f>
        <v>Y</v>
      </c>
    </row>
    <row r="41" spans="1:14" ht="55.5" customHeight="1" x14ac:dyDescent="0.25">
      <c r="A41" s="11">
        <f>Master!A41</f>
        <v>5</v>
      </c>
      <c r="B41" s="11" t="str">
        <f>Master!B41</f>
        <v>Laptop Source</v>
      </c>
      <c r="C41" s="11">
        <f>Master!C41</f>
        <v>5.0299999999999994</v>
      </c>
      <c r="D41" s="11" t="str">
        <f>Master!D41</f>
        <v>Functional</v>
      </c>
      <c r="E41" s="11" t="str">
        <f>Master!E41</f>
        <v>AV-DOC-01-V4.0</v>
      </c>
      <c r="F41" s="11" t="str">
        <f>Master!F41</f>
        <v>3.16.7 Perceived Image Quality</v>
      </c>
      <c r="G41" s="11" t="str">
        <f>Master!G41</f>
        <v>HDMI Quality – Ensure the image is free from interference, distortion, noise, digital artefacts, brightness and contrast is optimised to room &amp; content</v>
      </c>
      <c r="H41" s="11">
        <f>Master!H41</f>
        <v>1</v>
      </c>
      <c r="I41" s="11" t="s">
        <v>35</v>
      </c>
      <c r="J41" s="11" t="str">
        <f>IF(Master!$O$4="Y",Master!J41,"NA")</f>
        <v>NA</v>
      </c>
      <c r="K41" s="11"/>
      <c r="L41" s="103"/>
      <c r="M41" s="103"/>
      <c r="N41" s="11" t="str">
        <f>Master!S41</f>
        <v>Y</v>
      </c>
    </row>
    <row r="42" spans="1:14" ht="55.5" customHeight="1" x14ac:dyDescent="0.25">
      <c r="A42" s="11">
        <f>Master!A42</f>
        <v>6</v>
      </c>
      <c r="B42" s="11" t="str">
        <f>Master!B42</f>
        <v>Boundary Microphone</v>
      </c>
      <c r="C42" s="11">
        <f>Master!C42</f>
        <v>6.01</v>
      </c>
      <c r="D42" s="11" t="str">
        <f>Master!D42</f>
        <v>Functional</v>
      </c>
      <c r="E42" s="11" t="str">
        <f>Master!E42</f>
        <v>-</v>
      </c>
      <c r="F42" s="11" t="str">
        <f>Master!F42</f>
        <v>-</v>
      </c>
      <c r="G42" s="11" t="str">
        <f>Master!G42</f>
        <v>Confirm microphone signal configured correctly in DSP Software. Phantom power is ON</v>
      </c>
      <c r="H42" s="11">
        <f>Master!H42</f>
        <v>1</v>
      </c>
      <c r="I42" s="11" t="s">
        <v>35</v>
      </c>
      <c r="J42" s="11" t="str">
        <f>IF(Master!$O$4="Y",Master!J42,"NA")</f>
        <v>NA</v>
      </c>
      <c r="K42" s="11"/>
      <c r="L42" s="103"/>
      <c r="M42" s="103"/>
      <c r="N42" s="11">
        <f>Master!S42</f>
        <v>0</v>
      </c>
    </row>
    <row r="43" spans="1:14" ht="55.5" customHeight="1" x14ac:dyDescent="0.25">
      <c r="A43" s="11">
        <f>Master!A43</f>
        <v>6</v>
      </c>
      <c r="B43" s="11" t="str">
        <f>Master!B43</f>
        <v>Boundary Microphone</v>
      </c>
      <c r="C43" s="11">
        <f>Master!C43</f>
        <v>6.02</v>
      </c>
      <c r="D43" s="11" t="str">
        <f>Master!D43</f>
        <v>Functional</v>
      </c>
      <c r="E43" s="11" t="str">
        <f>Master!E43</f>
        <v>-</v>
      </c>
      <c r="F43" s="11" t="str">
        <f>Master!F43</f>
        <v>-</v>
      </c>
      <c r="G43" s="11" t="str">
        <f>Master!G43</f>
        <v xml:space="preserve"> Confirm microphone signal is received at DSP at correct level</v>
      </c>
      <c r="H43" s="11">
        <f>Master!H43</f>
        <v>1</v>
      </c>
      <c r="I43" s="11" t="s">
        <v>35</v>
      </c>
      <c r="J43" s="11" t="str">
        <f>IF(Master!$O$4="Y",Master!J43,"NA")</f>
        <v>NA</v>
      </c>
      <c r="K43" s="11"/>
      <c r="L43" s="103"/>
      <c r="M43" s="103"/>
      <c r="N43" s="11">
        <f>Master!S43</f>
        <v>0</v>
      </c>
    </row>
    <row r="44" spans="1:14" ht="55.5" customHeight="1" x14ac:dyDescent="0.25">
      <c r="A44" s="11">
        <f>Master!A44</f>
        <v>6</v>
      </c>
      <c r="B44" s="11" t="str">
        <f>Master!B44</f>
        <v>Boundary Microphone</v>
      </c>
      <c r="C44" s="11">
        <f>Master!C44</f>
        <v>6.0299999999999994</v>
      </c>
      <c r="D44" s="11" t="str">
        <f>Master!D44</f>
        <v>Functional</v>
      </c>
      <c r="E44" s="11" t="str">
        <f>Master!E44</f>
        <v>AV-DOC-01-V4.0</v>
      </c>
      <c r="F44" s="11" t="str">
        <f>Master!F44</f>
        <v>3.17 Audio Reproduction/Public Access
3.15.5 System hum &amp; interference</v>
      </c>
      <c r="G44" s="11" t="str">
        <f>Master!G44</f>
        <v>Audio Quality – Ensure the default level is audible from all speakers, free from noise, hum or distortion, and the coverage variance is within is ± 5 dB across the listening plan and meets the requirements as specified in RMIT AV Standards and  ANSI/INFOCOMM 1M-2009</v>
      </c>
      <c r="H44" s="11">
        <f>Master!H44</f>
        <v>1</v>
      </c>
      <c r="I44" s="11" t="s">
        <v>35</v>
      </c>
      <c r="J44" s="11" t="str">
        <f>IF(Master!$O$4="Y",Master!J44,"NA")</f>
        <v>NA</v>
      </c>
      <c r="K44" s="11"/>
      <c r="L44" s="103"/>
      <c r="M44" s="103"/>
      <c r="N44" s="11">
        <f>Master!S44</f>
        <v>0</v>
      </c>
    </row>
    <row r="45" spans="1:14" ht="55.5" customHeight="1" x14ac:dyDescent="0.25">
      <c r="A45" s="11">
        <f>Master!A45</f>
        <v>6</v>
      </c>
      <c r="B45" s="11" t="str">
        <f>Master!B45</f>
        <v>Boundary Microphone</v>
      </c>
      <c r="C45" s="11">
        <f>Master!C45</f>
        <v>6.0399999999999991</v>
      </c>
      <c r="D45" s="11" t="str">
        <f>Master!D45</f>
        <v>Functional</v>
      </c>
      <c r="E45" s="11" t="str">
        <f>Master!E45</f>
        <v>AV-DOC-01-V4.0</v>
      </c>
      <c r="F45" s="11" t="str">
        <f>Master!F45</f>
        <v>3.17 Audio Reproduction/Public Access
3.15.5 System hum &amp; interference</v>
      </c>
      <c r="G45" s="11" t="str">
        <f>Master!G45</f>
        <v>Audio Quality – Ensure Audio EQ-ing has taken place</v>
      </c>
      <c r="H45" s="11">
        <f>Master!H45</f>
        <v>1</v>
      </c>
      <c r="I45" s="11" t="s">
        <v>35</v>
      </c>
      <c r="J45" s="11" t="str">
        <f>IF(Master!$O$4="Y",Master!J45,"NA")</f>
        <v>NA</v>
      </c>
      <c r="K45" s="11"/>
      <c r="L45" s="103"/>
      <c r="M45" s="103"/>
      <c r="N45" s="11">
        <f>Master!S45</f>
        <v>0</v>
      </c>
    </row>
    <row r="46" spans="1:14" ht="55.5" customHeight="1" x14ac:dyDescent="0.25">
      <c r="A46" s="11">
        <f>Master!A46</f>
        <v>6</v>
      </c>
      <c r="B46" s="11" t="str">
        <f>Master!B46</f>
        <v>Boundary Microphone</v>
      </c>
      <c r="C46" s="11">
        <f>Master!C46</f>
        <v>6.0499999999999989</v>
      </c>
      <c r="D46" s="11" t="str">
        <f>Master!D46</f>
        <v>Functional</v>
      </c>
      <c r="E46" s="11" t="str">
        <f>Master!E46</f>
        <v>-</v>
      </c>
      <c r="F46" s="11" t="str">
        <f>Master!F46</f>
        <v>-</v>
      </c>
      <c r="G46" s="11" t="str">
        <f>Master!G46</f>
        <v>Ensure the microphone can be muted and unmuted via the Touch Panel.</v>
      </c>
      <c r="H46" s="11">
        <f>Master!H46</f>
        <v>1</v>
      </c>
      <c r="I46" s="11" t="s">
        <v>35</v>
      </c>
      <c r="J46" s="11" t="str">
        <f>IF(Master!$O$4="Y",Master!J46,"NA")</f>
        <v>NA</v>
      </c>
      <c r="K46" s="11"/>
      <c r="L46" s="103"/>
      <c r="M46" s="103"/>
      <c r="N46" s="11" t="str">
        <f>Master!S46</f>
        <v>Y</v>
      </c>
    </row>
    <row r="47" spans="1:14" ht="55.5" customHeight="1" x14ac:dyDescent="0.25">
      <c r="A47" s="11">
        <f>Master!A48</f>
        <v>7</v>
      </c>
      <c r="B47" s="11" t="str">
        <f>Master!B48</f>
        <v>Lapel Microphones</v>
      </c>
      <c r="C47" s="11">
        <f>Master!C48</f>
        <v>7.01</v>
      </c>
      <c r="D47" s="11" t="str">
        <f>Master!D48</f>
        <v>Functional</v>
      </c>
      <c r="E47" s="11" t="str">
        <f>Master!E48</f>
        <v>-</v>
      </c>
      <c r="F47" s="11" t="str">
        <f>Master!F48</f>
        <v>-</v>
      </c>
      <c r="G47" s="11" t="str">
        <f>Master!G48</f>
        <v>Confirm microphone signal configured correctly in audio server design</v>
      </c>
      <c r="H47" s="11">
        <f>Master!H48</f>
        <v>1</v>
      </c>
      <c r="I47" s="11" t="s">
        <v>35</v>
      </c>
      <c r="J47" s="11" t="str">
        <f>IF(Master!$O$4="Y",Master!J48,"NA")</f>
        <v>NA</v>
      </c>
      <c r="K47" s="11"/>
      <c r="L47" s="103"/>
      <c r="M47" s="103"/>
      <c r="N47" s="11">
        <f>Master!S48</f>
        <v>0</v>
      </c>
    </row>
    <row r="48" spans="1:14" ht="55.5" customHeight="1" x14ac:dyDescent="0.25">
      <c r="A48" s="11">
        <f>Master!A49</f>
        <v>7</v>
      </c>
      <c r="B48" s="11" t="str">
        <f>Master!B49</f>
        <v>Lapel Microphones</v>
      </c>
      <c r="C48" s="11">
        <f>Master!C49</f>
        <v>7.02</v>
      </c>
      <c r="D48" s="11" t="str">
        <f>Master!D49</f>
        <v>Functional</v>
      </c>
      <c r="E48" s="11" t="str">
        <f>Master!E49</f>
        <v>-</v>
      </c>
      <c r="F48" s="11" t="str">
        <f>Master!F49</f>
        <v>-</v>
      </c>
      <c r="G48" s="11" t="str">
        <f>Master!G49</f>
        <v>. Confirm microphone signal is received at DSP at correct level.</v>
      </c>
      <c r="H48" s="11">
        <f>Master!H49</f>
        <v>1</v>
      </c>
      <c r="I48" s="11" t="s">
        <v>35</v>
      </c>
      <c r="J48" s="11" t="str">
        <f>IF(Master!$O$4="Y",Master!J49,"NA")</f>
        <v>NA</v>
      </c>
      <c r="K48" s="11"/>
      <c r="L48" s="103"/>
      <c r="M48" s="103"/>
      <c r="N48" s="11">
        <f>Master!S49</f>
        <v>0</v>
      </c>
    </row>
    <row r="49" spans="1:14" ht="55.5" customHeight="1" x14ac:dyDescent="0.25">
      <c r="A49" s="11">
        <f>Master!A50</f>
        <v>7</v>
      </c>
      <c r="B49" s="11" t="str">
        <f>Master!B50</f>
        <v>Lapel Microphones</v>
      </c>
      <c r="C49" s="11">
        <f>Master!C50</f>
        <v>7.0299999999999994</v>
      </c>
      <c r="D49" s="11" t="str">
        <f>Master!D50</f>
        <v>Functional</v>
      </c>
      <c r="E49" s="11" t="str">
        <f>Master!E50</f>
        <v>-</v>
      </c>
      <c r="F49" s="11" t="str">
        <f>Master!F50</f>
        <v>-</v>
      </c>
      <c r="G49" s="11" t="str">
        <f>Master!G50</f>
        <v>Audio Settings – .Ensure correct settings have been applied to the micriophone receiver and Lapel Microphone.</v>
      </c>
      <c r="H49" s="11">
        <f>Master!H50</f>
        <v>1</v>
      </c>
      <c r="I49" s="11" t="s">
        <v>35</v>
      </c>
      <c r="J49" s="11" t="str">
        <f>IF(Master!$O$4="Y",Master!J50,"NA")</f>
        <v>NA</v>
      </c>
      <c r="K49" s="11"/>
      <c r="L49" s="103"/>
      <c r="M49" s="103"/>
      <c r="N49" s="11">
        <f>Master!S50</f>
        <v>0</v>
      </c>
    </row>
    <row r="50" spans="1:14" ht="55.5" customHeight="1" x14ac:dyDescent="0.25">
      <c r="A50" s="11">
        <f>Master!A51</f>
        <v>7</v>
      </c>
      <c r="B50" s="11" t="str">
        <f>Master!B51</f>
        <v>Lapel Microphones</v>
      </c>
      <c r="C50" s="11">
        <f>Master!C51</f>
        <v>7.0399999999999991</v>
      </c>
      <c r="D50" s="11" t="str">
        <f>Master!D51</f>
        <v>Functional</v>
      </c>
      <c r="E50" s="11" t="str">
        <f>Master!E51</f>
        <v>AV-DOC-01-V4.0</v>
      </c>
      <c r="F50" s="11" t="str">
        <f>Master!F51</f>
        <v>3.17 Audio Reproduction/Public Access
3.15.5 System hum &amp; interference</v>
      </c>
      <c r="G50" s="11" t="str">
        <f>Master!G51</f>
        <v>Audio Quality – Ensure the default level is audible from all speakers, free from noise, hum or distortion, and the coverage variance is within is ± 5 dB across the listening plan and meets the requirements as specified in RMIT AV Standards and  ANSI/INFOCOMM 1M-2009</v>
      </c>
      <c r="H50" s="11">
        <f>Master!H51</f>
        <v>1</v>
      </c>
      <c r="I50" s="11" t="s">
        <v>35</v>
      </c>
      <c r="J50" s="11" t="str">
        <f>IF(Master!$O$4="Y",Master!J51,"NA")</f>
        <v>NA</v>
      </c>
      <c r="K50" s="11"/>
      <c r="L50" s="103"/>
      <c r="M50" s="103"/>
      <c r="N50" s="11">
        <f>Master!S51</f>
        <v>0</v>
      </c>
    </row>
    <row r="51" spans="1:14" ht="55.5" customHeight="1" x14ac:dyDescent="0.25">
      <c r="A51" s="11">
        <f>Master!A52</f>
        <v>7</v>
      </c>
      <c r="B51" s="11" t="str">
        <f>Master!B52</f>
        <v>Lapel Microphones</v>
      </c>
      <c r="C51" s="11">
        <f>Master!C52</f>
        <v>7.0499999999999989</v>
      </c>
      <c r="D51" s="11" t="str">
        <f>Master!D52</f>
        <v>Functional</v>
      </c>
      <c r="E51" s="11" t="str">
        <f>Master!E52</f>
        <v>AV-DOC-01-V4.0</v>
      </c>
      <c r="F51" s="11" t="str">
        <f>Master!F52</f>
        <v>3.17 Audio Reproduction/Public Access
3.15.5 System hum &amp; interference</v>
      </c>
      <c r="G51" s="11" t="str">
        <f>Master!G52</f>
        <v>Audio Quality – Ensure Audio EQ-ing has taken place</v>
      </c>
      <c r="H51" s="11">
        <f>Master!H52</f>
        <v>1</v>
      </c>
      <c r="I51" s="11" t="s">
        <v>35</v>
      </c>
      <c r="J51" s="11" t="str">
        <f>IF(Master!$O$4="Y",Master!J52,"NA")</f>
        <v>NA</v>
      </c>
      <c r="K51" s="11"/>
      <c r="L51" s="103"/>
      <c r="M51" s="103"/>
      <c r="N51" s="11">
        <f>Master!S52</f>
        <v>0</v>
      </c>
    </row>
    <row r="52" spans="1:14" ht="55.5" customHeight="1" x14ac:dyDescent="0.25">
      <c r="A52" s="11">
        <f>Master!A53</f>
        <v>7</v>
      </c>
      <c r="B52" s="11" t="str">
        <f>Master!B53</f>
        <v>Lapel Microphones</v>
      </c>
      <c r="C52" s="11">
        <f>Master!C53</f>
        <v>7.0599999999999987</v>
      </c>
      <c r="D52" s="11" t="str">
        <f>Master!D53</f>
        <v>Functional</v>
      </c>
      <c r="E52" s="11" t="str">
        <f>Master!E53</f>
        <v>-</v>
      </c>
      <c r="F52" s="11" t="str">
        <f>Master!F53</f>
        <v>-</v>
      </c>
      <c r="G52" s="11" t="str">
        <f>Master!G53</f>
        <v>Ensure the mute button functionality is working on Touch Panel, including via the hearing augmentation system.</v>
      </c>
      <c r="H52" s="11">
        <f>Master!H53</f>
        <v>1</v>
      </c>
      <c r="I52" s="11" t="s">
        <v>35</v>
      </c>
      <c r="J52" s="11" t="str">
        <f>IF(Master!$O$4="Y",Master!J53,"NA")</f>
        <v>NA</v>
      </c>
      <c r="K52" s="11"/>
      <c r="L52" s="103"/>
      <c r="M52" s="103"/>
      <c r="N52" s="11">
        <f>Master!S53</f>
        <v>0</v>
      </c>
    </row>
    <row r="53" spans="1:14" ht="55.5" customHeight="1" x14ac:dyDescent="0.25">
      <c r="A53" s="11">
        <f>Master!A54</f>
        <v>8</v>
      </c>
      <c r="B53" s="11" t="str">
        <f>Master!B54</f>
        <v>USB  Microphones</v>
      </c>
      <c r="C53" s="11">
        <f>Master!C54</f>
        <v>8.01</v>
      </c>
      <c r="D53" s="11" t="str">
        <f>Master!D54</f>
        <v>Functional</v>
      </c>
      <c r="E53" s="11" t="str">
        <f>Master!E54</f>
        <v>-</v>
      </c>
      <c r="F53" s="11" t="str">
        <f>Master!F54</f>
        <v>-</v>
      </c>
      <c r="G53" s="11" t="str">
        <f>Master!G54</f>
        <v>Ensure USB microphones are set within the settings page on SFB touch-panel (either direct connection or via DSP)</v>
      </c>
      <c r="H53" s="11">
        <f>Master!H54</f>
        <v>1</v>
      </c>
      <c r="I53" s="11" t="s">
        <v>35</v>
      </c>
      <c r="J53" s="11" t="str">
        <f>IF(Master!$O$4="Y",Master!J54,"NA")</f>
        <v>NA</v>
      </c>
      <c r="K53" s="11"/>
      <c r="L53" s="103"/>
      <c r="M53" s="103"/>
      <c r="N53" s="11" t="str">
        <f>Master!S54</f>
        <v>Y</v>
      </c>
    </row>
    <row r="54" spans="1:14" ht="55.5" customHeight="1" x14ac:dyDescent="0.25">
      <c r="A54" s="11">
        <f>Master!A55</f>
        <v>8</v>
      </c>
      <c r="B54" s="11" t="str">
        <f>Master!B55</f>
        <v>USB  Microphones</v>
      </c>
      <c r="C54" s="11">
        <f>Master!C55</f>
        <v>8.02</v>
      </c>
      <c r="D54" s="11" t="str">
        <f>Master!D55</f>
        <v>Functional</v>
      </c>
      <c r="E54" s="11" t="str">
        <f>Master!E55</f>
        <v>-</v>
      </c>
      <c r="F54" s="11" t="str">
        <f>Master!F55</f>
        <v>-</v>
      </c>
      <c r="G54" s="11" t="str">
        <f>Master!G55</f>
        <v>Audio Quality – Ensure the default level is audible from all speakers, free from noise, hum or distortion, and the coverage variance is within is ± 5 dB across the listening plan and meets the requirements as specified in RMIT AV Standards and  ANSI/INFOCOMM 1M-2009</v>
      </c>
      <c r="H54" s="11">
        <f>Master!H55</f>
        <v>1</v>
      </c>
      <c r="I54" s="11" t="s">
        <v>35</v>
      </c>
      <c r="J54" s="11" t="str">
        <f>IF(Master!$O$4="Y",Master!J55,"NA")</f>
        <v>NA</v>
      </c>
      <c r="K54" s="11"/>
      <c r="L54" s="103"/>
      <c r="M54" s="103"/>
      <c r="N54" s="11" t="str">
        <f>Master!S55</f>
        <v>Y</v>
      </c>
    </row>
    <row r="55" spans="1:14" ht="55.5" customHeight="1" x14ac:dyDescent="0.25">
      <c r="A55" s="11">
        <f>Master!A57</f>
        <v>9</v>
      </c>
      <c r="B55" s="11" t="str">
        <f>Master!B57</f>
        <v>Room Motion Detectors</v>
      </c>
      <c r="C55" s="11">
        <f>Master!C57</f>
        <v>9.01</v>
      </c>
      <c r="D55" s="11" t="str">
        <f>Master!D57</f>
        <v>Functional</v>
      </c>
      <c r="E55" s="11" t="str">
        <f>Master!E57</f>
        <v>-</v>
      </c>
      <c r="F55" s="11" t="str">
        <f>Master!F57</f>
        <v>Source Code</v>
      </c>
      <c r="G55" s="11" t="str">
        <f>Master!G57</f>
        <v>Ensure movement is registered on Touch Panel (Tech Pages) and the timeout is set to 180 minutes</v>
      </c>
      <c r="H55" s="11">
        <f>Master!H57</f>
        <v>1</v>
      </c>
      <c r="I55" s="11" t="s">
        <v>35</v>
      </c>
      <c r="J55" s="11" t="str">
        <f>IF(Master!$O$4="Y",Master!J57,"NA")</f>
        <v>NA</v>
      </c>
      <c r="K55" s="11"/>
      <c r="L55" s="103"/>
      <c r="M55" s="103"/>
      <c r="N55" s="11" t="str">
        <f>Master!S57</f>
        <v>Y</v>
      </c>
    </row>
    <row r="56" spans="1:14" ht="55.5" customHeight="1" x14ac:dyDescent="0.25">
      <c r="A56" s="11">
        <f>Master!A58</f>
        <v>9</v>
      </c>
      <c r="B56" s="11" t="str">
        <f>Master!B58</f>
        <v>Room Motion Detectors</v>
      </c>
      <c r="C56" s="11">
        <f>Master!C58</f>
        <v>9.02</v>
      </c>
      <c r="D56" s="11" t="str">
        <f>Master!D58</f>
        <v>Functional</v>
      </c>
      <c r="E56" s="11" t="str">
        <f>Master!E58</f>
        <v>-</v>
      </c>
      <c r="F56" s="11" t="str">
        <f>Master!F58</f>
        <v>Source Code</v>
      </c>
      <c r="G56" s="11" t="str">
        <f>Master!G58</f>
        <v xml:space="preserve">Ensure movement turns the display on Enclosed Meeting Rooms (if specified in design) </v>
      </c>
      <c r="H56" s="11">
        <f>Master!H58</f>
        <v>1</v>
      </c>
      <c r="I56" s="11" t="s">
        <v>35</v>
      </c>
      <c r="J56" s="11" t="str">
        <f>IF(Master!$O$4="Y",Master!J58,"NA")</f>
        <v>NA</v>
      </c>
      <c r="K56" s="11"/>
      <c r="L56" s="103"/>
      <c r="M56" s="103"/>
      <c r="N56" s="11" t="str">
        <f>Master!S58</f>
        <v>Y</v>
      </c>
    </row>
    <row r="57" spans="1:14" ht="55.5" customHeight="1" x14ac:dyDescent="0.25">
      <c r="A57" s="11">
        <f>Master!A59</f>
        <v>9</v>
      </c>
      <c r="B57" s="11" t="str">
        <f>Master!B59</f>
        <v>Room Motion Detectors</v>
      </c>
      <c r="C57" s="11">
        <f>Master!C59</f>
        <v>9.0299999999999994</v>
      </c>
      <c r="D57" s="11" t="str">
        <f>Master!D59</f>
        <v>Functional</v>
      </c>
      <c r="E57" s="11" t="str">
        <f>Master!E59</f>
        <v>-</v>
      </c>
      <c r="F57" s="11" t="str">
        <f>Master!F59</f>
        <v>Source Code</v>
      </c>
      <c r="G57" s="11" t="str">
        <f>Master!G59</f>
        <v>Ensure any movement in the room resets the countdown</v>
      </c>
      <c r="H57" s="11">
        <f>Master!H59</f>
        <v>1</v>
      </c>
      <c r="I57" s="11" t="s">
        <v>35</v>
      </c>
      <c r="J57" s="11" t="str">
        <f>IF(Master!$O$4="Y",Master!J59,"NA")</f>
        <v>NA</v>
      </c>
      <c r="K57" s="11"/>
      <c r="L57" s="103"/>
      <c r="M57" s="103"/>
      <c r="N57" s="11" t="str">
        <f>Master!S59</f>
        <v>Y</v>
      </c>
    </row>
    <row r="58" spans="1:14" ht="55.5" customHeight="1" x14ac:dyDescent="0.25">
      <c r="A58" s="11">
        <f>Master!A60</f>
        <v>9</v>
      </c>
      <c r="B58" s="11" t="str">
        <f>Master!B60</f>
        <v>Room Motion Detectors</v>
      </c>
      <c r="C58" s="11">
        <f>Master!C60</f>
        <v>9.0399999999999991</v>
      </c>
      <c r="D58" s="11" t="str">
        <f>Master!D60</f>
        <v>Functional</v>
      </c>
      <c r="E58" s="11" t="str">
        <f>Master!E60</f>
        <v>-</v>
      </c>
      <c r="F58" s="11" t="str">
        <f>Master!F60</f>
        <v>Source Code</v>
      </c>
      <c r="G58" s="11" t="str">
        <f>Master!G60</f>
        <v>Confirm the System is shutdown at the completion of the specific timeout period. For meeting rooms, only the display shall go into standby</v>
      </c>
      <c r="H58" s="11">
        <f>Master!H60</f>
        <v>1</v>
      </c>
      <c r="I58" s="11" t="s">
        <v>35</v>
      </c>
      <c r="J58" s="11" t="str">
        <f>IF(Master!$O$4="Y",Master!J60,"NA")</f>
        <v>NA</v>
      </c>
      <c r="K58" s="11"/>
      <c r="L58" s="103"/>
      <c r="M58" s="103"/>
      <c r="N58" s="11" t="str">
        <f>Master!S60</f>
        <v>Y</v>
      </c>
    </row>
    <row r="59" spans="1:14" ht="55.5" customHeight="1" x14ac:dyDescent="0.25">
      <c r="A59" s="11">
        <f>Master!A61</f>
        <v>10</v>
      </c>
      <c r="B59" s="11" t="str">
        <f>Master!B61</f>
        <v>AVoIP Encoder (SVSi Specific)</v>
      </c>
      <c r="C59" s="11">
        <f>Master!C61</f>
        <v>10.01</v>
      </c>
      <c r="D59" s="11" t="str">
        <f>Master!D61</f>
        <v>Functional</v>
      </c>
      <c r="E59" s="11" t="str">
        <f>Master!E61</f>
        <v>AV-DOC-02-V3.10</v>
      </c>
      <c r="F59" s="11" t="str">
        <f>Master!F61</f>
        <v>2.6.4 Encoder Settings</v>
      </c>
      <c r="G59" s="11" t="str">
        <f>Master!G61</f>
        <v>Confirm Multicast Stream, Network setup and Stream settings are as per RMIT supplied values</v>
      </c>
      <c r="H59" s="11">
        <f>Master!H61</f>
        <v>1</v>
      </c>
      <c r="I59" s="11" t="s">
        <v>35</v>
      </c>
      <c r="J59" s="11" t="str">
        <f>IF(Master!$O$4="Y",Master!J61,"NA")</f>
        <v>NA</v>
      </c>
      <c r="K59" s="11"/>
      <c r="L59" s="103"/>
      <c r="M59" s="103"/>
      <c r="N59" s="11">
        <f>Master!S61</f>
        <v>0</v>
      </c>
    </row>
    <row r="60" spans="1:14" ht="55.5" customHeight="1" x14ac:dyDescent="0.25">
      <c r="A60" s="11">
        <f>Master!A62</f>
        <v>10</v>
      </c>
      <c r="B60" s="11" t="str">
        <f>Master!B62</f>
        <v>AVoIP Encoder</v>
      </c>
      <c r="C60" s="11">
        <f>Master!C62</f>
        <v>10.02</v>
      </c>
      <c r="D60" s="11" t="str">
        <f>Master!D62</f>
        <v>Functional</v>
      </c>
      <c r="E60" s="11" t="str">
        <f>Master!E62</f>
        <v>AV-DOC-01-V4.0</v>
      </c>
      <c r="F60" s="11" t="str">
        <f>Master!F62</f>
        <v>4.4 Firmware</v>
      </c>
      <c r="G60" s="11" t="str">
        <f>Master!G62</f>
        <v>Check firmware is the latest authorised version - as per RMIT standards or RFQ</v>
      </c>
      <c r="H60" s="11">
        <f>Master!H62</f>
        <v>1</v>
      </c>
      <c r="I60" s="11" t="s">
        <v>35</v>
      </c>
      <c r="J60" s="11" t="str">
        <f>IF(Master!$O$4="Y",Master!J62,"NA")</f>
        <v>NA</v>
      </c>
      <c r="K60" s="11"/>
      <c r="L60" s="103"/>
      <c r="M60" s="103"/>
      <c r="N60" s="11">
        <f>Master!S62</f>
        <v>0</v>
      </c>
    </row>
    <row r="61" spans="1:14" ht="55.5" customHeight="1" x14ac:dyDescent="0.25">
      <c r="A61" s="11">
        <f>Master!A63</f>
        <v>10</v>
      </c>
      <c r="B61" s="11" t="str">
        <f>Master!B63</f>
        <v>AVoIP Encoder</v>
      </c>
      <c r="C61" s="11">
        <f>Master!C63</f>
        <v>10.029999999999999</v>
      </c>
      <c r="D61" s="11" t="str">
        <f>Master!D63</f>
        <v>Functional</v>
      </c>
      <c r="E61" s="11" t="str">
        <f>Master!E63</f>
        <v>AV-DOC-02-V3.10</v>
      </c>
      <c r="F61" s="11" t="str">
        <f>Master!F63</f>
        <v>2.6.4 Encoder Settings (item 2)</v>
      </c>
      <c r="G61" s="11" t="str">
        <f>Master!G63</f>
        <v>Ensure the Scaler has been enabled</v>
      </c>
      <c r="H61" s="11">
        <f>Master!H63</f>
        <v>1</v>
      </c>
      <c r="I61" s="11" t="s">
        <v>35</v>
      </c>
      <c r="J61" s="11" t="str">
        <f>IF(Master!$O$4="Y",Master!J63,"NA")</f>
        <v>NA</v>
      </c>
      <c r="K61" s="11"/>
      <c r="L61" s="103"/>
      <c r="M61" s="103"/>
      <c r="N61" s="11">
        <f>Master!S63</f>
        <v>0</v>
      </c>
    </row>
    <row r="62" spans="1:14" ht="55.5" customHeight="1" x14ac:dyDescent="0.25">
      <c r="A62" s="11">
        <f>Master!A64</f>
        <v>10</v>
      </c>
      <c r="B62" s="11" t="str">
        <f>Master!B64</f>
        <v>AVoIP Encoder</v>
      </c>
      <c r="C62" s="11">
        <f>Master!C64</f>
        <v>10.039999999999999</v>
      </c>
      <c r="D62" s="11" t="str">
        <f>Master!D64</f>
        <v>Functional</v>
      </c>
      <c r="E62" s="11" t="str">
        <f>Master!E64</f>
        <v>AV-DOC-02-V3.10</v>
      </c>
      <c r="F62" s="11" t="str">
        <f>Master!F64</f>
        <v>2.6.4 Encoder Settings (item 3)</v>
      </c>
      <c r="G62" s="11" t="str">
        <f>Master!G64</f>
        <v>Ensure the Output Mode resolution has been set to 1080p</v>
      </c>
      <c r="H62" s="11">
        <f>Master!H64</f>
        <v>1</v>
      </c>
      <c r="I62" s="11" t="s">
        <v>35</v>
      </c>
      <c r="J62" s="11" t="str">
        <f>IF(Master!$O$4="Y",Master!J64,"NA")</f>
        <v>NA</v>
      </c>
      <c r="K62" s="11"/>
      <c r="L62" s="103"/>
      <c r="M62" s="103"/>
      <c r="N62" s="11">
        <f>Master!S64</f>
        <v>0</v>
      </c>
    </row>
    <row r="63" spans="1:14" ht="55.5" customHeight="1" x14ac:dyDescent="0.25">
      <c r="A63" s="11">
        <f>Master!A65</f>
        <v>10</v>
      </c>
      <c r="B63" s="11" t="str">
        <f>Master!B65</f>
        <v>AVoIP Encoder</v>
      </c>
      <c r="C63" s="11">
        <f>Master!C65</f>
        <v>10.049999999999999</v>
      </c>
      <c r="D63" s="11" t="str">
        <f>Master!D65</f>
        <v>Functional</v>
      </c>
      <c r="E63" s="11" t="str">
        <f>Master!E65</f>
        <v>-</v>
      </c>
      <c r="F63" s="11" t="str">
        <f>Master!F65</f>
        <v>-</v>
      </c>
      <c r="G63" s="11" t="str">
        <f>Master!G65</f>
        <v>Ensure the Allow CPC box at the bottom right hand corner of the encoder window has been selected</v>
      </c>
      <c r="H63" s="11">
        <f>Master!H65</f>
        <v>1</v>
      </c>
      <c r="I63" s="11" t="s">
        <v>35</v>
      </c>
      <c r="J63" s="11" t="str">
        <f>IF(Master!$O$4="Y",Master!J65,"NA")</f>
        <v>NA</v>
      </c>
      <c r="K63" s="11"/>
      <c r="L63" s="103"/>
      <c r="M63" s="103"/>
      <c r="N63" s="11">
        <f>Master!S65</f>
        <v>0</v>
      </c>
    </row>
    <row r="64" spans="1:14" ht="55.5" customHeight="1" x14ac:dyDescent="0.25">
      <c r="A64" s="11">
        <f>Master!A66</f>
        <v>10</v>
      </c>
      <c r="B64" s="11" t="str">
        <f>Master!B66</f>
        <v>AVoIP Encoder</v>
      </c>
      <c r="C64" s="11">
        <f>Master!C66</f>
        <v>10.059999999999999</v>
      </c>
      <c r="D64" s="11" t="str">
        <f>Master!D66</f>
        <v>Functional</v>
      </c>
      <c r="E64" s="11" t="str">
        <f>Master!E66</f>
        <v>AV-DOC-02-V3.10</v>
      </c>
      <c r="F64" s="11" t="str">
        <f>Master!F66</f>
        <v>2.6.4 Encoder Settings (item 8)</v>
      </c>
      <c r="G64" s="11" t="str">
        <f>Master!G66</f>
        <v>Check the I-Frame Frequency is set to 20</v>
      </c>
      <c r="H64" s="11">
        <f>Master!H66</f>
        <v>1</v>
      </c>
      <c r="I64" s="11" t="s">
        <v>35</v>
      </c>
      <c r="J64" s="11" t="str">
        <f>IF(Master!$O$4="Y",Master!J66,"NA")</f>
        <v>NA</v>
      </c>
      <c r="K64" s="11"/>
      <c r="L64" s="103"/>
      <c r="M64" s="103"/>
      <c r="N64" s="11">
        <f>Master!S66</f>
        <v>0</v>
      </c>
    </row>
    <row r="65" spans="1:14" ht="55.5" customHeight="1" x14ac:dyDescent="0.25">
      <c r="A65" s="11">
        <f>Master!A67</f>
        <v>10</v>
      </c>
      <c r="B65" s="11" t="str">
        <f>Master!B67</f>
        <v>AVoIP Encoder</v>
      </c>
      <c r="C65" s="11">
        <f>Master!C67</f>
        <v>10.069999999999999</v>
      </c>
      <c r="D65" s="11" t="str">
        <f>Master!D67</f>
        <v>Functional</v>
      </c>
      <c r="E65" s="11" t="str">
        <f>Master!E67</f>
        <v>AV-DOC-02-V3.10</v>
      </c>
      <c r="F65" s="11" t="str">
        <f>Master!F67</f>
        <v>2.6.4 Encoder Settings (item 22)</v>
      </c>
      <c r="G65" s="11" t="str">
        <f>Master!G67</f>
        <v>Ensure the password has been changed from Password to the current RMIT AV Security Code</v>
      </c>
      <c r="H65" s="11">
        <f>Master!H67</f>
        <v>1</v>
      </c>
      <c r="I65" s="11" t="s">
        <v>35</v>
      </c>
      <c r="J65" s="11" t="str">
        <f>IF(Master!$O$4="Y",Master!J67,"NA")</f>
        <v>NA</v>
      </c>
      <c r="K65" s="11"/>
      <c r="L65" s="103"/>
      <c r="M65" s="103"/>
      <c r="N65" s="11">
        <f>Master!S67</f>
        <v>0</v>
      </c>
    </row>
    <row r="66" spans="1:14" ht="55.5" customHeight="1" x14ac:dyDescent="0.25">
      <c r="A66" s="11">
        <f>Master!A68</f>
        <v>10</v>
      </c>
      <c r="B66" s="11" t="str">
        <f>Master!B68</f>
        <v>AVoIP Decoder</v>
      </c>
      <c r="C66" s="11">
        <f>Master!C68</f>
        <v>10.01</v>
      </c>
      <c r="D66" s="11" t="str">
        <f>Master!D68</f>
        <v>Functional</v>
      </c>
      <c r="E66" s="11" t="str">
        <f>Master!E68</f>
        <v>AV-DOC-02-V3.10</v>
      </c>
      <c r="F66" s="11" t="str">
        <f>Master!F68</f>
        <v>2.6.5</v>
      </c>
      <c r="G66" s="11" t="str">
        <f>Master!G68</f>
        <v>Confirm Video and Audio Stream, and Network setup are as per RMIT supplied values</v>
      </c>
      <c r="H66" s="11">
        <f>Master!H68</f>
        <v>1</v>
      </c>
      <c r="I66" s="11" t="s">
        <v>35</v>
      </c>
      <c r="J66" s="11" t="str">
        <f>IF(Master!$O$4="Y",Master!J68,"NA")</f>
        <v>NA</v>
      </c>
      <c r="K66" s="11"/>
      <c r="L66" s="103"/>
      <c r="M66" s="103"/>
      <c r="N66" s="11">
        <f>Master!S68</f>
        <v>0</v>
      </c>
    </row>
    <row r="67" spans="1:14" ht="55.5" customHeight="1" x14ac:dyDescent="0.25">
      <c r="A67" s="11">
        <f>Master!A69</f>
        <v>10</v>
      </c>
      <c r="B67" s="11" t="str">
        <f>Master!B69</f>
        <v>AVoIP Decoder</v>
      </c>
      <c r="C67" s="11">
        <f>Master!C69</f>
        <v>10.02</v>
      </c>
      <c r="D67" s="11" t="str">
        <f>Master!D69</f>
        <v>Functional</v>
      </c>
      <c r="E67" s="11" t="str">
        <f>Master!E69</f>
        <v>AV-DOC-01-V3.10</v>
      </c>
      <c r="F67" s="11" t="str">
        <f>Master!F69</f>
        <v>4.4 Firmware</v>
      </c>
      <c r="G67" s="11" t="str">
        <f>Master!G69</f>
        <v>Check firmware is the latest authorised version - as per RMIT standards or RFQ</v>
      </c>
      <c r="H67" s="11">
        <f>Master!H69</f>
        <v>1</v>
      </c>
      <c r="I67" s="11" t="s">
        <v>35</v>
      </c>
      <c r="J67" s="11" t="str">
        <f>IF(Master!$O$4="Y",Master!J69,"NA")</f>
        <v>NA</v>
      </c>
      <c r="K67" s="11"/>
      <c r="L67" s="103"/>
      <c r="M67" s="103"/>
      <c r="N67" s="11">
        <f>Master!S69</f>
        <v>0</v>
      </c>
    </row>
    <row r="68" spans="1:14" ht="55.5" customHeight="1" x14ac:dyDescent="0.25">
      <c r="A68" s="11">
        <f>Master!A70</f>
        <v>10</v>
      </c>
      <c r="B68" s="11" t="str">
        <f>Master!B70</f>
        <v>AVoIP Decoder</v>
      </c>
      <c r="C68" s="11">
        <f>Master!C70</f>
        <v>10.029999999999999</v>
      </c>
      <c r="D68" s="11" t="str">
        <f>Master!D70</f>
        <v>Functional</v>
      </c>
      <c r="E68" s="11" t="str">
        <f>Master!E70</f>
        <v>AV-DOC-02-V3.10</v>
      </c>
      <c r="F68" s="11" t="str">
        <f>Master!F70</f>
        <v>2.6.5 Decoder Settings (item 3)</v>
      </c>
      <c r="G68" s="11" t="str">
        <f>Master!G70</f>
        <v>Ensure Scaler is On</v>
      </c>
      <c r="H68" s="11">
        <f>Master!H70</f>
        <v>1</v>
      </c>
      <c r="I68" s="11" t="s">
        <v>35</v>
      </c>
      <c r="J68" s="11" t="str">
        <f>IF(Master!$O$4="Y",Master!J70,"NA")</f>
        <v>NA</v>
      </c>
      <c r="K68" s="11"/>
      <c r="L68" s="103"/>
      <c r="M68" s="103"/>
      <c r="N68" s="11">
        <f>Master!S70</f>
        <v>0</v>
      </c>
    </row>
    <row r="69" spans="1:14" ht="55.5" customHeight="1" x14ac:dyDescent="0.25">
      <c r="A69" s="11">
        <f>Master!A71</f>
        <v>10</v>
      </c>
      <c r="B69" s="11" t="str">
        <f>Master!B71</f>
        <v>AVoIP Decoder</v>
      </c>
      <c r="C69" s="11">
        <f>Master!C71</f>
        <v>10.039999999999999</v>
      </c>
      <c r="D69" s="11" t="str">
        <f>Master!D71</f>
        <v>Functional</v>
      </c>
      <c r="E69" s="11" t="str">
        <f>Master!E71</f>
        <v>AV-DOC-02-V3.10</v>
      </c>
      <c r="F69" s="11" t="str">
        <f>Master!F71</f>
        <v>2.6.5 Decoder Settings (item 4)</v>
      </c>
      <c r="G69" s="11" t="str">
        <f>Master!G71</f>
        <v>Ensure the Output Mode resolution has been set to 1080p</v>
      </c>
      <c r="H69" s="11">
        <f>Master!H71</f>
        <v>1</v>
      </c>
      <c r="I69" s="11" t="s">
        <v>35</v>
      </c>
      <c r="J69" s="11" t="str">
        <f>IF(Master!$O$4="Y",Master!J71,"NA")</f>
        <v>NA</v>
      </c>
      <c r="K69" s="11"/>
      <c r="L69" s="103"/>
      <c r="M69" s="103"/>
      <c r="N69" s="11">
        <f>Master!S71</f>
        <v>0</v>
      </c>
    </row>
    <row r="70" spans="1:14" ht="55.5" customHeight="1" x14ac:dyDescent="0.25">
      <c r="A70" s="11">
        <f>Master!A72</f>
        <v>10</v>
      </c>
      <c r="B70" s="11" t="str">
        <f>Master!B72</f>
        <v>AVoIP Decoder</v>
      </c>
      <c r="C70" s="11">
        <f>Master!C72</f>
        <v>10.049999999999999</v>
      </c>
      <c r="D70" s="11" t="str">
        <f>Master!D72</f>
        <v>Functional</v>
      </c>
      <c r="E70" s="11" t="str">
        <f>Master!E72</f>
        <v>AV-DOC-02-V3.10</v>
      </c>
      <c r="F70" s="11" t="str">
        <f>Master!F72</f>
        <v>2.6.5 Decoder Settings (item 19)</v>
      </c>
      <c r="G70" s="11" t="str">
        <f>Master!G72</f>
        <v>Ensure the password has been changed from Password to 1988</v>
      </c>
      <c r="H70" s="11">
        <f>Master!H72</f>
        <v>1</v>
      </c>
      <c r="I70" s="11" t="s">
        <v>35</v>
      </c>
      <c r="J70" s="11" t="str">
        <f>IF(Master!$O$4="Y",Master!J72,"NA")</f>
        <v>NA</v>
      </c>
      <c r="K70" s="11"/>
      <c r="L70" s="103"/>
      <c r="M70" s="103"/>
      <c r="N70" s="11">
        <f>Master!S72</f>
        <v>0</v>
      </c>
    </row>
    <row r="71" spans="1:14" ht="55.5" customHeight="1" x14ac:dyDescent="0.25">
      <c r="A71" s="11">
        <f>Master!A73</f>
        <v>10</v>
      </c>
      <c r="B71" s="11" t="str">
        <f>Master!B73</f>
        <v>AVoIP Decoder</v>
      </c>
      <c r="C71" s="11">
        <f>Master!C73</f>
        <v>10.059999999999999</v>
      </c>
      <c r="D71" s="11" t="str">
        <f>Master!D73</f>
        <v>Functional</v>
      </c>
      <c r="E71" s="11" t="str">
        <f>Master!E73</f>
        <v>AV-DOC-02-V3.10</v>
      </c>
      <c r="F71" s="11" t="str">
        <f>Master!F73</f>
        <v>2.6.5 Decoder Settings (item 23)</v>
      </c>
      <c r="G71" s="11" t="str">
        <f>Master!G73</f>
        <v>Ensure LocalPlay is set up as per Guidelines</v>
      </c>
      <c r="H71" s="11">
        <f>Master!H73</f>
        <v>1</v>
      </c>
      <c r="I71" s="11" t="s">
        <v>35</v>
      </c>
      <c r="J71" s="11" t="str">
        <f>IF(Master!$O$4="Y",Master!J73,"NA")</f>
        <v>NA</v>
      </c>
      <c r="K71" s="11"/>
      <c r="L71" s="103"/>
      <c r="M71" s="103"/>
      <c r="N71" s="11">
        <f>Master!S73</f>
        <v>0</v>
      </c>
    </row>
    <row r="72" spans="1:14" ht="55.5" customHeight="1" x14ac:dyDescent="0.25">
      <c r="A72" s="11">
        <f>Master!A74</f>
        <v>11</v>
      </c>
      <c r="B72" s="11" t="str">
        <f>Master!B74</f>
        <v>Crestron Switch Settings</v>
      </c>
      <c r="C72" s="11">
        <f>Master!C74</f>
        <v>11.01</v>
      </c>
      <c r="D72" s="11" t="str">
        <f>Master!D74</f>
        <v>Functional</v>
      </c>
      <c r="E72" s="11" t="str">
        <f>Master!E74</f>
        <v>AV-DOC-02-V3.10</v>
      </c>
      <c r="F72" s="11">
        <f>Master!F74</f>
        <v>2.9</v>
      </c>
      <c r="G72" s="11" t="str">
        <f>Master!G74</f>
        <v>Ensure the Host name has been set as per the room and device designation</v>
      </c>
      <c r="H72" s="11">
        <f>Master!H74</f>
        <v>2</v>
      </c>
      <c r="I72" s="11" t="s">
        <v>35</v>
      </c>
      <c r="J72" s="11" t="str">
        <f>IF(Master!$O$4="Y",Master!J74,"NA")</f>
        <v>NA</v>
      </c>
      <c r="K72" s="11"/>
      <c r="L72" s="103"/>
      <c r="M72" s="103"/>
      <c r="N72" s="11">
        <f>Master!S74</f>
        <v>0</v>
      </c>
    </row>
    <row r="73" spans="1:14" ht="55.5" customHeight="1" x14ac:dyDescent="0.25">
      <c r="A73" s="11">
        <f>Master!A75</f>
        <v>11</v>
      </c>
      <c r="B73" s="11" t="str">
        <f>Master!B75</f>
        <v>Crestron Switch Settings</v>
      </c>
      <c r="C73" s="11">
        <f>Master!C75</f>
        <v>11.02</v>
      </c>
      <c r="D73" s="11" t="str">
        <f>Master!D75</f>
        <v>Functional</v>
      </c>
      <c r="E73" s="11" t="str">
        <f>Master!E75</f>
        <v>AV-DOC-02-V3.10</v>
      </c>
      <c r="F73" s="11">
        <f>Master!F75</f>
        <v>2.9</v>
      </c>
      <c r="G73" s="11" t="str">
        <f>Master!G75</f>
        <v xml:space="preserve">Ensure the Password has been changed from admin to 1988 set to current AV Security code </v>
      </c>
      <c r="H73" s="11">
        <f>Master!H75</f>
        <v>2</v>
      </c>
      <c r="I73" s="11" t="s">
        <v>35</v>
      </c>
      <c r="J73" s="11" t="str">
        <f>IF(Master!$O$4="Y",Master!J75,"NA")</f>
        <v>NA</v>
      </c>
      <c r="K73" s="11"/>
      <c r="L73" s="103"/>
      <c r="M73" s="103"/>
      <c r="N73" s="11">
        <f>Master!S75</f>
        <v>0</v>
      </c>
    </row>
    <row r="74" spans="1:14" ht="55.5" customHeight="1" x14ac:dyDescent="0.25">
      <c r="A74" s="11">
        <f>Master!A76</f>
        <v>11</v>
      </c>
      <c r="B74" s="11" t="str">
        <f>Master!B76</f>
        <v>Crestron Switch Settings</v>
      </c>
      <c r="C74" s="11">
        <f>Master!C76</f>
        <v>11.03</v>
      </c>
      <c r="D74" s="11" t="str">
        <f>Master!D76</f>
        <v>Functional</v>
      </c>
      <c r="E74" s="11" t="str">
        <f>Master!E76</f>
        <v>AV-DOC-02-V3.10</v>
      </c>
      <c r="F74" s="11">
        <f>Master!F76</f>
        <v>2.9</v>
      </c>
      <c r="G74" s="11" t="str">
        <f>Master!G76</f>
        <v>Ensure EDIDs for all Inputs have been set as per the Deployment Guide</v>
      </c>
      <c r="H74" s="11">
        <f>Master!H76</f>
        <v>1</v>
      </c>
      <c r="I74" s="11" t="s">
        <v>35</v>
      </c>
      <c r="J74" s="11" t="str">
        <f>IF(Master!$O$4="Y",Master!J76,"NA")</f>
        <v>NA</v>
      </c>
      <c r="K74" s="11"/>
      <c r="L74" s="103"/>
      <c r="M74" s="103"/>
      <c r="N74" s="11">
        <f>Master!S76</f>
        <v>0</v>
      </c>
    </row>
    <row r="75" spans="1:14" ht="55.5" customHeight="1" x14ac:dyDescent="0.25">
      <c r="A75" s="11">
        <f>Master!A77</f>
        <v>11</v>
      </c>
      <c r="B75" s="11" t="str">
        <f>Master!B77</f>
        <v>Crestron Switch Settings</v>
      </c>
      <c r="C75" s="11">
        <f>Master!C77</f>
        <v>11.04</v>
      </c>
      <c r="D75" s="11" t="str">
        <f>Master!D77</f>
        <v>Functional</v>
      </c>
      <c r="E75" s="11" t="str">
        <f>Master!E77</f>
        <v>AV-DOC-02-V3.10</v>
      </c>
      <c r="F75" s="11">
        <f>Master!F77</f>
        <v>2.9</v>
      </c>
      <c r="G75" s="11" t="str">
        <f>Master!G77</f>
        <v>Ensure all inputs have been renamed as per the Deployment Guide</v>
      </c>
      <c r="H75" s="11">
        <f>Master!H77</f>
        <v>2</v>
      </c>
      <c r="I75" s="11" t="s">
        <v>35</v>
      </c>
      <c r="J75" s="11" t="str">
        <f>IF(Master!$O$4="Y",Master!J77,"NA")</f>
        <v>NA</v>
      </c>
      <c r="K75" s="11"/>
      <c r="L75" s="103"/>
      <c r="M75" s="103"/>
      <c r="N75" s="11">
        <f>Master!S77</f>
        <v>0</v>
      </c>
    </row>
    <row r="76" spans="1:14" ht="55.5" customHeight="1" x14ac:dyDescent="0.25">
      <c r="A76" s="11">
        <f>Master!A78</f>
        <v>11</v>
      </c>
      <c r="B76" s="11" t="str">
        <f>Master!B78</f>
        <v>Crestron Switch Settings</v>
      </c>
      <c r="C76" s="11">
        <f>Master!C78</f>
        <v>11.049999999999999</v>
      </c>
      <c r="D76" s="11" t="str">
        <f>Master!D78</f>
        <v>Functional</v>
      </c>
      <c r="E76" s="11" t="str">
        <f>Master!E78</f>
        <v>AV-DOC-02-V3.10</v>
      </c>
      <c r="F76" s="11">
        <f>Master!F78</f>
        <v>2.9</v>
      </c>
      <c r="G76" s="11" t="str">
        <f>Master!G78</f>
        <v>Ensure the front panel buttons are disabled</v>
      </c>
      <c r="H76" s="11">
        <f>Master!H78</f>
        <v>2</v>
      </c>
      <c r="I76" s="11" t="s">
        <v>35</v>
      </c>
      <c r="J76" s="11" t="str">
        <f>IF(Master!$O$4="Y",Master!J78,"NA")</f>
        <v>NA</v>
      </c>
      <c r="K76" s="11"/>
      <c r="L76" s="103"/>
      <c r="M76" s="103"/>
      <c r="N76" s="11">
        <f>Master!S78</f>
        <v>0</v>
      </c>
    </row>
    <row r="77" spans="1:14" ht="55.5" customHeight="1" x14ac:dyDescent="0.25">
      <c r="A77" s="11">
        <f>Master!A79</f>
        <v>12</v>
      </c>
      <c r="B77" s="11" t="str">
        <f>Master!B79</f>
        <v>Extron Scaler settings</v>
      </c>
      <c r="C77" s="11">
        <f>Master!C79</f>
        <v>12.01</v>
      </c>
      <c r="D77" s="11" t="str">
        <f>Master!D79</f>
        <v>Functional</v>
      </c>
      <c r="E77" s="11" t="str">
        <f>Master!E79</f>
        <v>AV-DOC-02-V3.10</v>
      </c>
      <c r="F77" s="11">
        <f>Master!F79</f>
        <v>2.1</v>
      </c>
      <c r="G77" s="11" t="str">
        <f>Master!G79</f>
        <v>Ensure the Host name has been set as per the room and device designation</v>
      </c>
      <c r="H77" s="11">
        <f>Master!H79</f>
        <v>2</v>
      </c>
      <c r="I77" s="11" t="s">
        <v>35</v>
      </c>
      <c r="J77" s="11" t="str">
        <f>IF(Master!$O$4="Y",Master!J79,"NA")</f>
        <v>NA</v>
      </c>
      <c r="K77" s="11"/>
      <c r="L77" s="103"/>
      <c r="M77" s="103"/>
      <c r="N77" s="11">
        <f>Master!S79</f>
        <v>0</v>
      </c>
    </row>
    <row r="78" spans="1:14" ht="55.5" customHeight="1" x14ac:dyDescent="0.25">
      <c r="A78" s="11">
        <f>Master!A80</f>
        <v>12</v>
      </c>
      <c r="B78" s="11" t="str">
        <f>Master!B80</f>
        <v>Extron Scaler settings</v>
      </c>
      <c r="C78" s="11">
        <f>Master!C80</f>
        <v>12.02</v>
      </c>
      <c r="D78" s="11" t="str">
        <f>Master!D80</f>
        <v>Functional</v>
      </c>
      <c r="E78" s="11" t="str">
        <f>Master!E80</f>
        <v>AV-DOC-02-V3.10</v>
      </c>
      <c r="F78" s="11">
        <f>Master!F80</f>
        <v>2.1</v>
      </c>
      <c r="G78" s="11" t="str">
        <f>Master!G80</f>
        <v xml:space="preserve">Ensure the Password has been changed from admin to 1988 set to current AV Security code </v>
      </c>
      <c r="H78" s="11">
        <f>Master!H80</f>
        <v>2</v>
      </c>
      <c r="I78" s="11" t="s">
        <v>35</v>
      </c>
      <c r="J78" s="11" t="str">
        <f>IF(Master!$O$4="Y",Master!J80,"NA")</f>
        <v>NA</v>
      </c>
      <c r="K78" s="11"/>
      <c r="L78" s="103"/>
      <c r="M78" s="103"/>
      <c r="N78" s="11">
        <f>Master!S80</f>
        <v>0</v>
      </c>
    </row>
    <row r="79" spans="1:14" ht="55.5" customHeight="1" x14ac:dyDescent="0.25">
      <c r="A79" s="11">
        <f>Master!A81</f>
        <v>12</v>
      </c>
      <c r="B79" s="11" t="str">
        <f>Master!B81</f>
        <v>Extron Scaler settings</v>
      </c>
      <c r="C79" s="11">
        <f>Master!C81</f>
        <v>12.03</v>
      </c>
      <c r="D79" s="11" t="str">
        <f>Master!D81</f>
        <v>Functional</v>
      </c>
      <c r="E79" s="11" t="str">
        <f>Master!E81</f>
        <v>AV-DOC-02-V3.10</v>
      </c>
      <c r="F79" s="11">
        <f>Master!F81</f>
        <v>2.1</v>
      </c>
      <c r="G79" s="11" t="str">
        <f>Master!G81</f>
        <v>Ensure all inputs have been renamed as per the Deployment Guide</v>
      </c>
      <c r="H79" s="11">
        <f>Master!H81</f>
        <v>2</v>
      </c>
      <c r="I79" s="11" t="s">
        <v>35</v>
      </c>
      <c r="J79" s="11" t="str">
        <f>IF(Master!$O$4="Y",Master!J81,"NA")</f>
        <v>NA</v>
      </c>
      <c r="K79" s="11"/>
      <c r="L79" s="103"/>
      <c r="M79" s="103"/>
      <c r="N79" s="11">
        <f>Master!S81</f>
        <v>0</v>
      </c>
    </row>
    <row r="80" spans="1:14" ht="55.5" customHeight="1" x14ac:dyDescent="0.25">
      <c r="A80" s="11">
        <f>Master!A82</f>
        <v>12</v>
      </c>
      <c r="B80" s="11" t="str">
        <f>Master!B82</f>
        <v>Extron Scaler settings</v>
      </c>
      <c r="C80" s="11">
        <f>Master!C82</f>
        <v>12.04</v>
      </c>
      <c r="D80" s="11" t="str">
        <f>Master!D82</f>
        <v>Functional</v>
      </c>
      <c r="E80" s="11" t="str">
        <f>Master!E82</f>
        <v>AV-DOC-02-V3.10</v>
      </c>
      <c r="F80" s="11">
        <f>Master!F82</f>
        <v>2.1</v>
      </c>
      <c r="G80" s="11" t="str">
        <f>Master!G82</f>
        <v>Ensure EDIDs are set as per the Deplyoment Guide and Output is set to 1080p @ 60Hz</v>
      </c>
      <c r="H80" s="11">
        <f>Master!H82</f>
        <v>1</v>
      </c>
      <c r="I80" s="11" t="s">
        <v>35</v>
      </c>
      <c r="J80" s="11" t="str">
        <f>IF(Master!$O$4="Y",Master!J82,"NA")</f>
        <v>NA</v>
      </c>
      <c r="K80" s="11"/>
      <c r="L80" s="103"/>
      <c r="M80" s="103"/>
      <c r="N80" s="11">
        <f>Master!S82</f>
        <v>0</v>
      </c>
    </row>
    <row r="81" spans="1:14" ht="55.5" customHeight="1" x14ac:dyDescent="0.25">
      <c r="A81" s="11">
        <f>Master!A83</f>
        <v>12</v>
      </c>
      <c r="B81" s="11" t="str">
        <f>Master!B83</f>
        <v>Extron Scaler settings</v>
      </c>
      <c r="C81" s="11">
        <f>Master!C83</f>
        <v>12.049999999999999</v>
      </c>
      <c r="D81" s="11" t="str">
        <f>Master!D83</f>
        <v>Functional</v>
      </c>
      <c r="E81" s="11" t="str">
        <f>Master!E83</f>
        <v>AV-DOC-02-V3.10</v>
      </c>
      <c r="F81" s="11">
        <f>Master!F83</f>
        <v>2.1</v>
      </c>
      <c r="G81" s="11" t="str">
        <f>Master!G83</f>
        <v>Ensure the Front Panel has been locked as per the Deplyoment Guide</v>
      </c>
      <c r="H81" s="11">
        <f>Master!H83</f>
        <v>1</v>
      </c>
      <c r="I81" s="11" t="s">
        <v>35</v>
      </c>
      <c r="J81" s="11" t="str">
        <f>IF(Master!$O$4="Y",Master!J83,"NA")</f>
        <v>NA</v>
      </c>
      <c r="K81" s="11"/>
      <c r="L81" s="103"/>
      <c r="M81" s="103"/>
      <c r="N81" s="11">
        <f>Master!S83</f>
        <v>0</v>
      </c>
    </row>
    <row r="82" spans="1:14" ht="55.5" customHeight="1" x14ac:dyDescent="0.25">
      <c r="A82" s="11">
        <f>Master!A84</f>
        <v>12</v>
      </c>
      <c r="B82" s="11" t="str">
        <f>Master!B84</f>
        <v>Extron Scaler settings</v>
      </c>
      <c r="C82" s="11">
        <f>Master!C84</f>
        <v>12.059999999999999</v>
      </c>
      <c r="D82" s="11" t="str">
        <f>Master!D84</f>
        <v>Functional</v>
      </c>
      <c r="E82" s="11" t="str">
        <f>Master!E84</f>
        <v>AV-DOC-02-V3.10</v>
      </c>
      <c r="F82" s="11">
        <f>Master!F84</f>
        <v>2.1</v>
      </c>
      <c r="G82" s="11" t="str">
        <f>Master!G84</f>
        <v xml:space="preserve">Confirm correct screen saver/splash page has been included and displayed when no input is present </v>
      </c>
      <c r="H82" s="11">
        <f>Master!H84</f>
        <v>2</v>
      </c>
      <c r="I82" s="11" t="s">
        <v>35</v>
      </c>
      <c r="J82" s="11" t="str">
        <f>IF(Master!$O$4="Y",Master!J84,"NA")</f>
        <v>NA</v>
      </c>
      <c r="K82" s="11"/>
      <c r="L82" s="103"/>
      <c r="M82" s="103"/>
      <c r="N82" s="11">
        <f>Master!S84</f>
        <v>0</v>
      </c>
    </row>
    <row r="83" spans="1:14" ht="55.5" customHeight="1" x14ac:dyDescent="0.25">
      <c r="A83" s="11">
        <f>Master!A85</f>
        <v>13</v>
      </c>
      <c r="B83" s="11" t="str">
        <f>Master!B85</f>
        <v>Lecture Capture</v>
      </c>
      <c r="C83" s="11">
        <f>Master!C85</f>
        <v>13.01</v>
      </c>
      <c r="D83" s="11" t="str">
        <f>Master!D85</f>
        <v>Functional</v>
      </c>
      <c r="E83" s="11" t="str">
        <f>Master!E85</f>
        <v>-</v>
      </c>
      <c r="F83" s="11" t="str">
        <f>Master!F85</f>
        <v>-</v>
      </c>
      <c r="G83" s="11" t="str">
        <f>Master!G85</f>
        <v>Confirm visual feedback of recording status on touch panel (i.e. solid red light appears when recording and flashing red light on pause)</v>
      </c>
      <c r="H83" s="11">
        <f>Master!H85</f>
        <v>1</v>
      </c>
      <c r="I83" s="11" t="s">
        <v>35</v>
      </c>
      <c r="J83" s="11" t="str">
        <f>IF(Master!$O$4="Y",Master!J85,"NA")</f>
        <v>NA</v>
      </c>
      <c r="K83" s="11"/>
      <c r="L83" s="103"/>
      <c r="M83" s="103"/>
      <c r="N83" s="11">
        <f>Master!S85</f>
        <v>0</v>
      </c>
    </row>
    <row r="84" spans="1:14" ht="55.5" customHeight="1" x14ac:dyDescent="0.25">
      <c r="A84" s="11">
        <f>Master!A86</f>
        <v>13</v>
      </c>
      <c r="B84" s="11" t="str">
        <f>Master!B86</f>
        <v>Lecture Capture</v>
      </c>
      <c r="C84" s="11">
        <f>Master!C86</f>
        <v>13.02</v>
      </c>
      <c r="D84" s="11" t="str">
        <f>Master!D86</f>
        <v>Functional</v>
      </c>
      <c r="E84" s="11" t="str">
        <f>Master!E86</f>
        <v>-</v>
      </c>
      <c r="F84" s="11" t="str">
        <f>Master!F86</f>
        <v>-</v>
      </c>
      <c r="G84" s="11" t="str">
        <f>Master!G86</f>
        <v>Confirm content and camera sources are patched to the correct input on the Capture device (camera content appears on left hand side and projected content appears on right hand side display of capture monitor tool)</v>
      </c>
      <c r="H84" s="11">
        <f>Master!H86</f>
        <v>1</v>
      </c>
      <c r="I84" s="11" t="s">
        <v>35</v>
      </c>
      <c r="J84" s="11" t="str">
        <f>IF(Master!$O$4="Y",Master!J86,"NA")</f>
        <v>NA</v>
      </c>
      <c r="K84" s="11"/>
      <c r="L84" s="103"/>
      <c r="M84" s="103"/>
      <c r="N84" s="11">
        <f>Master!S86</f>
        <v>0</v>
      </c>
    </row>
    <row r="85" spans="1:14" ht="55.5" customHeight="1" x14ac:dyDescent="0.25">
      <c r="A85" s="11">
        <f>Master!A87</f>
        <v>13</v>
      </c>
      <c r="B85" s="11" t="str">
        <f>Master!B87</f>
        <v>Lecture Capture</v>
      </c>
      <c r="C85" s="11">
        <f>Master!C87</f>
        <v>13.03</v>
      </c>
      <c r="D85" s="11" t="str">
        <f>Master!D87</f>
        <v>Functional</v>
      </c>
      <c r="E85" s="11" t="str">
        <f>Master!E87</f>
        <v>-</v>
      </c>
      <c r="F85" s="11" t="str">
        <f>Master!F87</f>
        <v>-</v>
      </c>
      <c r="G85" s="11" t="str">
        <f>Master!G87</f>
        <v>Ensure microphone audio and source audio is muted via the touch panel control during recordings</v>
      </c>
      <c r="H85" s="11">
        <f>Master!H87</f>
        <v>1</v>
      </c>
      <c r="I85" s="11" t="s">
        <v>35</v>
      </c>
      <c r="J85" s="11" t="str">
        <f>IF(Master!$O$4="Y",Master!J87,"NA")</f>
        <v>NA</v>
      </c>
      <c r="K85" s="11"/>
      <c r="L85" s="103"/>
      <c r="M85" s="103"/>
      <c r="N85" s="11">
        <f>Master!S87</f>
        <v>0</v>
      </c>
    </row>
    <row r="86" spans="1:14" ht="55.5" customHeight="1" x14ac:dyDescent="0.25">
      <c r="A86" s="11">
        <f>Master!A88</f>
        <v>13</v>
      </c>
      <c r="B86" s="11" t="str">
        <f>Master!B88</f>
        <v>Lecture Capture</v>
      </c>
      <c r="C86" s="11">
        <f>Master!C88</f>
        <v>13.04</v>
      </c>
      <c r="D86" s="11" t="str">
        <f>Master!D88</f>
        <v>Functional</v>
      </c>
      <c r="E86" s="11" t="str">
        <f>Master!E88</f>
        <v>-</v>
      </c>
      <c r="F86" s="11" t="str">
        <f>Master!F88</f>
        <v>-</v>
      </c>
      <c r="G86" s="11" t="str">
        <f>Master!G88</f>
        <v>Ensure Lecture Capture records from all input sources and the image is clear on playback</v>
      </c>
      <c r="H86" s="11">
        <f>Master!H88</f>
        <v>1</v>
      </c>
      <c r="I86" s="11" t="s">
        <v>35</v>
      </c>
      <c r="J86" s="11" t="str">
        <f>IF(Master!$O$4="Y",Master!J88,"NA")</f>
        <v>NA</v>
      </c>
      <c r="K86" s="11"/>
      <c r="L86" s="103"/>
      <c r="M86" s="103"/>
      <c r="N86" s="11">
        <f>Master!S88</f>
        <v>0</v>
      </c>
    </row>
    <row r="87" spans="1:14" ht="55.5" customHeight="1" x14ac:dyDescent="0.25">
      <c r="A87" s="11">
        <f>Master!A89</f>
        <v>14</v>
      </c>
      <c r="B87" s="11" t="str">
        <f>Master!B89</f>
        <v>Room PC</v>
      </c>
      <c r="C87" s="11">
        <f>Master!C89</f>
        <v>14.01</v>
      </c>
      <c r="D87" s="11">
        <f>Master!D89</f>
        <v>0</v>
      </c>
      <c r="E87" s="11" t="str">
        <f>Master!E89</f>
        <v>-</v>
      </c>
      <c r="F87" s="11" t="str">
        <f>Master!F89</f>
        <v>-</v>
      </c>
      <c r="G87" s="11" t="str">
        <f>Master!G89</f>
        <v>Confirm Correct PC Build as been applied ie teaching MOE, staff MOE, MoCoW image</v>
      </c>
      <c r="H87" s="11">
        <f>Master!H89</f>
        <v>2</v>
      </c>
      <c r="I87" s="11" t="s">
        <v>35</v>
      </c>
      <c r="J87" s="11" t="str">
        <f>IF(Master!$O$4="Y",Master!J89,"NA")</f>
        <v>NA</v>
      </c>
      <c r="K87" s="11"/>
      <c r="L87" s="103"/>
      <c r="M87" s="103"/>
      <c r="N87" s="11" t="str">
        <f>Master!S89</f>
        <v>Y</v>
      </c>
    </row>
    <row r="88" spans="1:14" ht="55.5" customHeight="1" x14ac:dyDescent="0.25">
      <c r="A88" s="11">
        <f>Master!A90</f>
        <v>14</v>
      </c>
      <c r="B88" s="11" t="str">
        <f>Master!B90</f>
        <v>Room PC</v>
      </c>
      <c r="C88" s="11">
        <f>Master!C90</f>
        <v>14.02</v>
      </c>
      <c r="D88" s="11" t="str">
        <f>Master!D90</f>
        <v>Functional</v>
      </c>
      <c r="E88" s="11" t="str">
        <f>Master!E90</f>
        <v>-</v>
      </c>
      <c r="F88" s="11" t="str">
        <f>Master!F90</f>
        <v>-</v>
      </c>
      <c r="G88" s="11" t="str">
        <f>Master!G90</f>
        <v xml:space="preserve">Ensure ability to log on to the resident PC and full network access </v>
      </c>
      <c r="H88" s="11">
        <f>Master!H90</f>
        <v>1</v>
      </c>
      <c r="I88" s="11" t="s">
        <v>35</v>
      </c>
      <c r="J88" s="11" t="str">
        <f>IF(Master!$O$4="Y",Master!J90,"NA")</f>
        <v>NA</v>
      </c>
      <c r="K88" s="11"/>
      <c r="L88" s="103"/>
      <c r="M88" s="103"/>
      <c r="N88" s="11" t="str">
        <f>Master!S90</f>
        <v>Y</v>
      </c>
    </row>
    <row r="89" spans="1:14" ht="55.5" customHeight="1" x14ac:dyDescent="0.25">
      <c r="A89" s="11">
        <f>Master!A91</f>
        <v>14</v>
      </c>
      <c r="B89" s="11" t="str">
        <f>Master!B91</f>
        <v>Room PC</v>
      </c>
      <c r="C89" s="11">
        <f>Master!C91</f>
        <v>14.03</v>
      </c>
      <c r="D89" s="11" t="str">
        <f>Master!D91</f>
        <v>Functional</v>
      </c>
      <c r="E89" s="11" t="str">
        <f>Master!E91</f>
        <v>-</v>
      </c>
      <c r="F89" s="11" t="str">
        <f>Master!F91</f>
        <v>-</v>
      </c>
      <c r="G89" s="11" t="str">
        <f>Master!G91</f>
        <v>Audio Quality  - Ensure the default level is audible from all speakers, free from noise, no hum or distortion and meets the requirements as specified in RMIT AV Standards and ANSI/INFOCOMM 1M-2009</v>
      </c>
      <c r="H89" s="11">
        <f>Master!H91</f>
        <v>1</v>
      </c>
      <c r="I89" s="11" t="s">
        <v>35</v>
      </c>
      <c r="J89" s="11" t="str">
        <f>IF(Master!$O$4="Y",Master!J91,"NA")</f>
        <v>NA</v>
      </c>
      <c r="K89" s="11"/>
      <c r="L89" s="103"/>
      <c r="M89" s="103"/>
      <c r="N89" s="11" t="str">
        <f>Master!S91</f>
        <v>Y</v>
      </c>
    </row>
    <row r="90" spans="1:14" ht="55.5" customHeight="1" x14ac:dyDescent="0.25">
      <c r="A90" s="11">
        <f>Master!A92</f>
        <v>14</v>
      </c>
      <c r="B90" s="11" t="str">
        <f>Master!B92</f>
        <v>Room PC</v>
      </c>
      <c r="C90" s="11">
        <f>Master!C92</f>
        <v>14.04</v>
      </c>
      <c r="D90" s="11" t="str">
        <f>Master!D92</f>
        <v>Functional</v>
      </c>
      <c r="E90" s="11" t="str">
        <f>Master!E92</f>
        <v>AV-DOC-01-V4.0</v>
      </c>
      <c r="F90" s="11" t="str">
        <f>Master!F92</f>
        <v>3.16.7 Perceived Image Quality</v>
      </c>
      <c r="G90" s="11" t="str">
        <f>Master!G92</f>
        <v>HDMI Quality – Ensure the image is free from interference, distortion, noise, digital artefacts, brightness and contrast is optimised to room &amp; content</v>
      </c>
      <c r="H90" s="11">
        <f>Master!H92</f>
        <v>1</v>
      </c>
      <c r="I90" s="11" t="s">
        <v>35</v>
      </c>
      <c r="J90" s="11" t="str">
        <f>IF(Master!$O$4="Y",Master!J92,"NA")</f>
        <v>NA</v>
      </c>
      <c r="K90" s="11"/>
      <c r="L90" s="103"/>
      <c r="M90" s="103"/>
      <c r="N90" s="11" t="str">
        <f>Master!S92</f>
        <v>Y</v>
      </c>
    </row>
    <row r="91" spans="1:14" ht="55.5" customHeight="1" x14ac:dyDescent="0.25">
      <c r="A91" s="11">
        <f>Master!A94</f>
        <v>15</v>
      </c>
      <c r="B91" s="11" t="str">
        <f>Master!B94</f>
        <v>Supplementary Display's</v>
      </c>
      <c r="C91" s="11">
        <f>Master!C94</f>
        <v>15.01</v>
      </c>
      <c r="D91" s="11" t="str">
        <f>Master!D94</f>
        <v>Functional</v>
      </c>
      <c r="E91" s="11" t="str">
        <f>Master!E94</f>
        <v>-</v>
      </c>
      <c r="F91" s="11" t="str">
        <f>Master!F94</f>
        <v>-</v>
      </c>
      <c r="G91" s="11" t="str">
        <f>Master!G94</f>
        <v>Confirm video content from all input sources is displayed on each monitor in line with the main LCD or Projector</v>
      </c>
      <c r="H91" s="11">
        <f>Master!H94</f>
        <v>1</v>
      </c>
      <c r="I91" s="11" t="s">
        <v>35</v>
      </c>
      <c r="J91" s="11" t="str">
        <f>IF(Master!$O$4="Y",Master!J94,"NA")</f>
        <v>NA</v>
      </c>
      <c r="K91" s="11"/>
      <c r="L91" s="103"/>
      <c r="M91" s="103"/>
      <c r="N91" s="11">
        <f>Master!S94</f>
        <v>0</v>
      </c>
    </row>
    <row r="92" spans="1:14" ht="55.5" customHeight="1" x14ac:dyDescent="0.25">
      <c r="A92" s="11">
        <f>Master!A95</f>
        <v>15</v>
      </c>
      <c r="B92" s="11" t="str">
        <f>Master!B95</f>
        <v>Supplementary Display's - Collaborative</v>
      </c>
      <c r="C92" s="11">
        <f>Master!C95</f>
        <v>15.02</v>
      </c>
      <c r="D92" s="11" t="str">
        <f>Master!D95</f>
        <v>Functional</v>
      </c>
      <c r="E92" s="11" t="str">
        <f>Master!E95</f>
        <v>-</v>
      </c>
      <c r="F92" s="11" t="str">
        <f>Master!F95</f>
        <v>-</v>
      </c>
      <c r="G92" s="11" t="str">
        <f>Master!G95</f>
        <v>Audio can be heard through each monitor and is in sync with all monitors</v>
      </c>
      <c r="H92" s="11">
        <f>Master!H95</f>
        <v>1</v>
      </c>
      <c r="I92" s="11" t="s">
        <v>35</v>
      </c>
      <c r="J92" s="11" t="str">
        <f>IF(Master!$O$4="Y",Master!J95,"NA")</f>
        <v>NA</v>
      </c>
      <c r="K92" s="11"/>
      <c r="L92" s="103"/>
      <c r="M92" s="103"/>
      <c r="N92" s="11">
        <f>Master!S95</f>
        <v>0</v>
      </c>
    </row>
    <row r="93" spans="1:14" ht="55.5" customHeight="1" x14ac:dyDescent="0.25">
      <c r="A93" s="11">
        <f>Master!A96</f>
        <v>15</v>
      </c>
      <c r="B93" s="11" t="str">
        <f>Master!B96</f>
        <v>Supplementary Display's - General</v>
      </c>
      <c r="C93" s="11">
        <f>Master!C96</f>
        <v>15.03</v>
      </c>
      <c r="D93" s="11" t="str">
        <f>Master!D96</f>
        <v>Functional</v>
      </c>
      <c r="E93" s="11" t="str">
        <f>Master!E96</f>
        <v>-</v>
      </c>
      <c r="F93" s="11" t="str">
        <f>Master!F96</f>
        <v>-</v>
      </c>
      <c r="G93" s="11" t="str">
        <f>Master!G96</f>
        <v>Confirm Audio has been disabled (if supplementary display)</v>
      </c>
      <c r="H93" s="11">
        <f>Master!H96</f>
        <v>1</v>
      </c>
      <c r="I93" s="11" t="s">
        <v>35</v>
      </c>
      <c r="J93" s="11" t="str">
        <f>IF(Master!$O$4="Y",Master!J96,"NA")</f>
        <v>NA</v>
      </c>
      <c r="K93" s="11"/>
      <c r="L93" s="103"/>
      <c r="M93" s="103"/>
      <c r="N93" s="11">
        <f>Master!S96</f>
        <v>0</v>
      </c>
    </row>
    <row r="94" spans="1:14" ht="55.5" customHeight="1" x14ac:dyDescent="0.25">
      <c r="A94" s="11">
        <f>Master!A97</f>
        <v>15</v>
      </c>
      <c r="B94" s="11" t="str">
        <f>Master!B97</f>
        <v>Supplementary Display's</v>
      </c>
      <c r="C94" s="11">
        <f>Master!C97</f>
        <v>15.04</v>
      </c>
      <c r="D94" s="11" t="str">
        <f>Master!D97</f>
        <v>Functional</v>
      </c>
      <c r="E94" s="11" t="str">
        <f>Master!E97</f>
        <v>AV-DOC-01-V4.0</v>
      </c>
      <c r="F94" s="11" t="str">
        <f>Master!F97</f>
        <v>3.16.5.3 Settings (LCD)</v>
      </c>
      <c r="G94" s="11" t="str">
        <f>Master!G97</f>
        <v>Ensure the on-screen display (OSD) messages are switched off (e.g. source display messages)</v>
      </c>
      <c r="H94" s="11">
        <f>Master!H97</f>
        <v>1</v>
      </c>
      <c r="I94" s="11" t="s">
        <v>35</v>
      </c>
      <c r="J94" s="11" t="str">
        <f>IF(Master!$O$4="Y",Master!J97,"NA")</f>
        <v>NA</v>
      </c>
      <c r="K94" s="11"/>
      <c r="L94" s="103"/>
      <c r="M94" s="103"/>
      <c r="N94" s="11">
        <f>Master!S97</f>
        <v>0</v>
      </c>
    </row>
    <row r="95" spans="1:14" ht="55.5" customHeight="1" x14ac:dyDescent="0.25">
      <c r="A95" s="11">
        <f>Master!A98</f>
        <v>15</v>
      </c>
      <c r="B95" s="11" t="str">
        <f>Master!B98</f>
        <v>Supplementary Display's</v>
      </c>
      <c r="C95" s="11">
        <f>Master!C98</f>
        <v>15.049999999999999</v>
      </c>
      <c r="D95" s="11" t="str">
        <f>Master!D98</f>
        <v>Functional</v>
      </c>
      <c r="E95" s="11" t="str">
        <f>Master!E98</f>
        <v>AV-DOC-01-V4.0</v>
      </c>
      <c r="F95" s="11" t="str">
        <f>Master!F98</f>
        <v>3.16.5.3 Settings (LCD)</v>
      </c>
      <c r="G95" s="11" t="str">
        <f>Master!G98</f>
        <v>Fans are set to “auto” and local controls are disabled (i.e. all buttons on the panels)</v>
      </c>
      <c r="H95" s="11">
        <f>Master!H98</f>
        <v>2</v>
      </c>
      <c r="I95" s="11" t="s">
        <v>35</v>
      </c>
      <c r="J95" s="11" t="str">
        <f>IF(Master!$O$4="Y",Master!J98,"NA")</f>
        <v>NA</v>
      </c>
      <c r="K95" s="11"/>
      <c r="L95" s="103"/>
      <c r="M95" s="103"/>
      <c r="N95" s="11">
        <f>Master!S98</f>
        <v>0</v>
      </c>
    </row>
    <row r="96" spans="1:14" ht="55.5" customHeight="1" x14ac:dyDescent="0.25">
      <c r="A96" s="11">
        <f>Master!A99</f>
        <v>15</v>
      </c>
      <c r="B96" s="11" t="str">
        <f>Master!B99</f>
        <v>Supplementary Display's</v>
      </c>
      <c r="C96" s="11">
        <f>Master!C99</f>
        <v>15.059999999999999</v>
      </c>
      <c r="D96" s="11" t="str">
        <f>Master!D99</f>
        <v>Functional</v>
      </c>
      <c r="E96" s="11" t="str">
        <f>Master!E99</f>
        <v>AV-DOC-01-V4.0</v>
      </c>
      <c r="F96" s="11" t="str">
        <f>Master!F99</f>
        <v>3.16.5.3 Settings (LCD)</v>
      </c>
      <c r="G96" s="11" t="str">
        <f>Master!G99</f>
        <v>Physical buttons have been locked/disabled</v>
      </c>
      <c r="H96" s="11">
        <f>Master!H99</f>
        <v>1</v>
      </c>
      <c r="I96" s="11" t="s">
        <v>35</v>
      </c>
      <c r="J96" s="11" t="str">
        <f>IF(Master!$O$4="Y",Master!J99,"NA")</f>
        <v>NA</v>
      </c>
      <c r="K96" s="11"/>
      <c r="L96" s="103"/>
      <c r="M96" s="103"/>
      <c r="N96" s="11">
        <f>Master!S99</f>
        <v>0</v>
      </c>
    </row>
    <row r="97" spans="1:14" ht="55.5" customHeight="1" x14ac:dyDescent="0.25">
      <c r="A97" s="11">
        <f>Master!A100</f>
        <v>15</v>
      </c>
      <c r="B97" s="11" t="str">
        <f>Master!B100</f>
        <v>Supplementary Display's</v>
      </c>
      <c r="C97" s="11">
        <f>Master!C100</f>
        <v>15.069999999999999</v>
      </c>
      <c r="D97" s="11" t="str">
        <f>Master!D100</f>
        <v>Functional</v>
      </c>
      <c r="E97" s="11" t="str">
        <f>Master!E100</f>
        <v>AV-DOC-01-V4.0</v>
      </c>
      <c r="F97" s="11" t="str">
        <f>Master!F100</f>
        <v>3.16.7 Perceived Image Quality</v>
      </c>
      <c r="G97" s="11" t="str">
        <f>Master!G100</f>
        <v>Image quality on each display is free from interference, distortion, noise, digital artefacts, brightness and contrast is optimised to room &amp; content</v>
      </c>
      <c r="H97" s="11">
        <f>Master!H100</f>
        <v>1</v>
      </c>
      <c r="I97" s="11" t="s">
        <v>35</v>
      </c>
      <c r="J97" s="11" t="str">
        <f>IF(Master!$O$4="Y",Master!J100,"NA")</f>
        <v>NA</v>
      </c>
      <c r="K97" s="11"/>
      <c r="L97" s="103"/>
      <c r="M97" s="103"/>
      <c r="N97" s="11">
        <f>Master!S100</f>
        <v>0</v>
      </c>
    </row>
    <row r="98" spans="1:14" ht="55.5" customHeight="1" x14ac:dyDescent="0.25">
      <c r="A98" s="11">
        <f>Master!A101</f>
        <v>15</v>
      </c>
      <c r="B98" s="11" t="str">
        <f>Master!B101</f>
        <v>Supplementary Display's</v>
      </c>
      <c r="C98" s="11">
        <f>Master!C101</f>
        <v>15.079999999999998</v>
      </c>
      <c r="D98" s="11" t="str">
        <f>Master!D101</f>
        <v>Functional</v>
      </c>
      <c r="E98" s="11" t="str">
        <f>Master!E101</f>
        <v>AV-DOC-01-V4.0</v>
      </c>
      <c r="F98" s="11" t="str">
        <f>Master!F101</f>
        <v>3.18.4 Matrix, Presentation Switchers and IP Decoders</v>
      </c>
      <c r="G98" s="11" t="str">
        <f>Master!G101</f>
        <v>Verify HDCP content is displayed from MAC and PC sources</v>
      </c>
      <c r="H98" s="11">
        <f>Master!H101</f>
        <v>1</v>
      </c>
      <c r="I98" s="11" t="s">
        <v>35</v>
      </c>
      <c r="J98" s="11" t="str">
        <f>IF(Master!$O$4="Y",Master!J101,"NA")</f>
        <v>NA</v>
      </c>
      <c r="K98" s="11"/>
      <c r="L98" s="103"/>
      <c r="M98" s="103"/>
      <c r="N98" s="11">
        <f>Master!S101</f>
        <v>0</v>
      </c>
    </row>
    <row r="99" spans="1:14" ht="55.5" customHeight="1" x14ac:dyDescent="0.25">
      <c r="A99" s="11">
        <f>Master!A102</f>
        <v>16</v>
      </c>
      <c r="B99" s="11" t="str">
        <f>Master!B102</f>
        <v>Hearing Augmentation</v>
      </c>
      <c r="C99" s="11">
        <f>Master!C102</f>
        <v>16.010000000000002</v>
      </c>
      <c r="D99" s="11" t="str">
        <f>Master!D102</f>
        <v>Functional</v>
      </c>
      <c r="E99" s="11" t="str">
        <f>Master!E102</f>
        <v>-</v>
      </c>
      <c r="F99" s="11" t="str">
        <f>Master!F102</f>
        <v>-</v>
      </c>
      <c r="G99" s="11" t="str">
        <f>Master!G102</f>
        <v>Verify audio from all input sources meet the current BCA standard</v>
      </c>
      <c r="H99" s="11">
        <f>Master!H102</f>
        <v>1</v>
      </c>
      <c r="I99" s="11" t="s">
        <v>35</v>
      </c>
      <c r="J99" s="11" t="str">
        <f>IF(Master!$O$4="Y",Master!J102,"NA")</f>
        <v>NA</v>
      </c>
      <c r="K99" s="11"/>
      <c r="L99" s="103"/>
      <c r="M99" s="103"/>
      <c r="N99" s="11">
        <f>Master!S102</f>
        <v>0</v>
      </c>
    </row>
    <row r="100" spans="1:14" ht="55.5" customHeight="1" x14ac:dyDescent="0.25">
      <c r="A100" s="11">
        <f>Master!A103</f>
        <v>16</v>
      </c>
      <c r="B100" s="11" t="str">
        <f>Master!B103</f>
        <v>Hearing Augmentation</v>
      </c>
      <c r="C100" s="11">
        <f>Master!C103</f>
        <v>16.020000000000003</v>
      </c>
      <c r="D100" s="11" t="str">
        <f>Master!D103</f>
        <v>Functional</v>
      </c>
      <c r="E100" s="11" t="str">
        <f>Master!E103</f>
        <v>AV-DOC-01-V4.0</v>
      </c>
      <c r="F100" s="11" t="str">
        <f>Master!F103</f>
        <v xml:space="preserve">3.17.6 - Hearing Augmentation  </v>
      </c>
      <c r="G100" s="11" t="str">
        <f>Master!G103</f>
        <v>Ensure the boundary microphones remain active when the AV system is shutdown</v>
      </c>
      <c r="H100" s="11">
        <f>Master!H103</f>
        <v>1</v>
      </c>
      <c r="I100" s="11" t="s">
        <v>35</v>
      </c>
      <c r="J100" s="11" t="str">
        <f>IF(Master!$O$4="Y",Master!J103,"NA")</f>
        <v>NA</v>
      </c>
      <c r="K100" s="11"/>
      <c r="L100" s="103"/>
      <c r="M100" s="103"/>
      <c r="N100" s="11">
        <f>Master!S103</f>
        <v>0</v>
      </c>
    </row>
    <row r="101" spans="1:14" ht="55.5" customHeight="1" x14ac:dyDescent="0.25">
      <c r="A101" s="11">
        <f>Master!A104</f>
        <v>16</v>
      </c>
      <c r="B101" s="11" t="str">
        <f>Master!B104</f>
        <v>Hearing Augmentation</v>
      </c>
      <c r="C101" s="11">
        <f>Master!C104</f>
        <v>16.030000000000005</v>
      </c>
      <c r="D101" s="11" t="str">
        <f>Master!D104</f>
        <v>Functional</v>
      </c>
      <c r="E101" s="11" t="str">
        <f>Master!E104</f>
        <v>-</v>
      </c>
      <c r="F101" s="11" t="str">
        <f>Master!F104</f>
        <v>-</v>
      </c>
      <c r="G101" s="11" t="str">
        <f>Master!G104</f>
        <v>Confirm mute functions for both mic and source audio function through the hearing augmentation system</v>
      </c>
      <c r="H101" s="11">
        <f>Master!H104</f>
        <v>1</v>
      </c>
      <c r="I101" s="11" t="s">
        <v>35</v>
      </c>
      <c r="J101" s="11" t="str">
        <f>IF(Master!$O$4="Y",Master!J104,"NA")</f>
        <v>NA</v>
      </c>
      <c r="K101" s="11"/>
      <c r="L101" s="103"/>
      <c r="M101" s="103"/>
      <c r="N101" s="11">
        <f>Master!S104</f>
        <v>0</v>
      </c>
    </row>
    <row r="102" spans="1:14" ht="55.5" customHeight="1" x14ac:dyDescent="0.25">
      <c r="A102" s="11">
        <f>Master!A105</f>
        <v>16</v>
      </c>
      <c r="B102" s="11" t="str">
        <f>Master!B105</f>
        <v>Hearing Augmentation</v>
      </c>
      <c r="C102" s="11">
        <f>Master!C105</f>
        <v>16.040000000000006</v>
      </c>
      <c r="D102" s="11" t="str">
        <f>Master!D105</f>
        <v>Functional</v>
      </c>
      <c r="E102" s="11" t="str">
        <f>Master!E105</f>
        <v>AV-DOC-01-V4.0</v>
      </c>
      <c r="F102" s="11" t="str">
        <f>Master!F105</f>
        <v xml:space="preserve">3.17.6.2 Infra-Red System </v>
      </c>
      <c r="G102" s="11" t="str">
        <f>Master!G105</f>
        <v>Ensure location of Infra Red transmitter connection plate is such that when a transmitter is installed in the future, there is a clear unobstructed line of sight to room users to current DDA regulations The signal type feeding the IR plate is to be Mono Balanced Line Level, the signal -10dB out of the DSP or mixer (50mV – 3V).</v>
      </c>
      <c r="H102" s="11">
        <f>Master!H105</f>
        <v>1</v>
      </c>
      <c r="I102" s="11" t="s">
        <v>35</v>
      </c>
      <c r="J102" s="11" t="str">
        <f>IF(Master!$O$4="Y",Master!J105,"NA")</f>
        <v>NA</v>
      </c>
      <c r="K102" s="11"/>
      <c r="L102" s="103"/>
      <c r="M102" s="103"/>
      <c r="N102" s="11">
        <f>Master!S105</f>
        <v>0</v>
      </c>
    </row>
    <row r="103" spans="1:14" ht="55.5" customHeight="1" x14ac:dyDescent="0.25">
      <c r="A103" s="11">
        <f>Master!A106</f>
        <v>17</v>
      </c>
      <c r="B103" s="11" t="str">
        <f>Master!B106</f>
        <v>Document Camera 
(USB &amp; HDMI)</v>
      </c>
      <c r="C103" s="11">
        <f>Master!C106</f>
        <v>17.010000000000002</v>
      </c>
      <c r="D103" s="11" t="str">
        <f>Master!D106</f>
        <v>Functional</v>
      </c>
      <c r="E103" s="11" t="str">
        <f>Master!E106</f>
        <v>AV-DOC-01-V4.0</v>
      </c>
      <c r="F103" s="11" t="str">
        <f>Master!F106</f>
        <v>3.16.7 Perceived Image Quality</v>
      </c>
      <c r="G103" s="11" t="str">
        <f>Master!G106</f>
        <v>Image is free from interference, distortion, noise, digital artefacts, brightness and contrast is optimised to room &amp; content. Resolution is set as high as possible whilst still allowing Live Annotation (720p)</v>
      </c>
      <c r="H103" s="11">
        <f>Master!H106</f>
        <v>2</v>
      </c>
      <c r="I103" s="11" t="s">
        <v>35</v>
      </c>
      <c r="J103" s="11" t="str">
        <f>IF(Master!$O$4="Y",Master!J106,"NA")</f>
        <v>NA</v>
      </c>
      <c r="K103" s="11"/>
      <c r="L103" s="103"/>
      <c r="M103" s="103"/>
      <c r="N103" s="11">
        <f>Master!S106</f>
        <v>0</v>
      </c>
    </row>
    <row r="104" spans="1:14" ht="55.5" customHeight="1" x14ac:dyDescent="0.25">
      <c r="A104" s="11">
        <f>Master!A107</f>
        <v>17</v>
      </c>
      <c r="B104" s="11" t="str">
        <f>Master!B107</f>
        <v>Document Camera 
(USB only)</v>
      </c>
      <c r="C104" s="11">
        <f>Master!C107</f>
        <v>17.020000000000003</v>
      </c>
      <c r="D104" s="11" t="str">
        <f>Master!D107</f>
        <v>Functional</v>
      </c>
      <c r="E104" s="11" t="str">
        <f>Master!E107</f>
        <v>AV-DOC-01-V4.0</v>
      </c>
      <c r="F104" s="11" t="str">
        <f>Master!F107</f>
        <v>3.18.6 Document Camera</v>
      </c>
      <c r="G104" s="11" t="str">
        <f>Master!G107</f>
        <v>Ensure the software has been deployed to the resident PC</v>
      </c>
      <c r="H104" s="11">
        <f>Master!H107</f>
        <v>2</v>
      </c>
      <c r="I104" s="11" t="s">
        <v>35</v>
      </c>
      <c r="J104" s="11" t="str">
        <f>IF(Master!$O$4="Y",Master!J107,"NA")</f>
        <v>NA</v>
      </c>
      <c r="K104" s="11"/>
      <c r="L104" s="103"/>
      <c r="M104" s="103"/>
      <c r="N104" s="11">
        <f>Master!S107</f>
        <v>0</v>
      </c>
    </row>
    <row r="105" spans="1:14" ht="55.5" customHeight="1" x14ac:dyDescent="0.25">
      <c r="A105" s="11">
        <f>Master!A108</f>
        <v>17</v>
      </c>
      <c r="B105" s="11" t="str">
        <f>Master!B108</f>
        <v>Document Camera 
(USB only)</v>
      </c>
      <c r="C105" s="11">
        <f>Master!C108</f>
        <v>17.030000000000005</v>
      </c>
      <c r="D105" s="11" t="str">
        <f>Master!D108</f>
        <v>Functional</v>
      </c>
      <c r="E105" s="11" t="str">
        <f>Master!E108</f>
        <v>AV-DOC-01-V4.0</v>
      </c>
      <c r="F105" s="11" t="str">
        <f>Master!F108</f>
        <v>3.18.6 Document Camera</v>
      </c>
      <c r="G105" s="11" t="str">
        <f>Master!G108</f>
        <v>Ensure the camera can be controlled via the desktop application (USB).  This includes still capture and annotation</v>
      </c>
      <c r="H105" s="11">
        <f>Master!H108</f>
        <v>2</v>
      </c>
      <c r="I105" s="11" t="s">
        <v>35</v>
      </c>
      <c r="J105" s="11" t="str">
        <f>IF(Master!$O$4="Y",Master!J108,"NA")</f>
        <v>NA</v>
      </c>
      <c r="K105" s="11"/>
      <c r="L105" s="103"/>
      <c r="M105" s="103"/>
      <c r="N105" s="11">
        <f>Master!S108</f>
        <v>0</v>
      </c>
    </row>
    <row r="106" spans="1:14" ht="55.5" customHeight="1" x14ac:dyDescent="0.25">
      <c r="A106" s="11">
        <f>Master!A109</f>
        <v>17</v>
      </c>
      <c r="B106" s="11" t="str">
        <f>Master!B109</f>
        <v>Document Camera 
(USB only)</v>
      </c>
      <c r="C106" s="11">
        <f>Master!C109</f>
        <v>17.040000000000006</v>
      </c>
      <c r="D106" s="11" t="str">
        <f>Master!D109</f>
        <v>Functional</v>
      </c>
      <c r="E106" s="11" t="str">
        <f>Master!E109</f>
        <v>AV-DOC-01-V4.0</v>
      </c>
      <c r="F106" s="11" t="str">
        <f>Master!F109</f>
        <v>3.18.6 Document Camera</v>
      </c>
      <c r="G106" s="11" t="str">
        <f>Master!G109</f>
        <v>Ensure the sleep mode has been disabled in the menu pages. (USB model only)</v>
      </c>
      <c r="H106" s="11">
        <f>Master!H109</f>
        <v>2</v>
      </c>
      <c r="I106" s="11" t="s">
        <v>35</v>
      </c>
      <c r="J106" s="11" t="str">
        <f>IF(Master!$O$4="Y",Master!J109,"NA")</f>
        <v>NA</v>
      </c>
      <c r="K106" s="11"/>
      <c r="L106" s="103"/>
      <c r="M106" s="103"/>
      <c r="N106" s="11">
        <f>Master!S109</f>
        <v>0</v>
      </c>
    </row>
    <row r="107" spans="1:14" ht="55.5" customHeight="1" x14ac:dyDescent="0.25">
      <c r="A107" s="11">
        <f>Master!A110</f>
        <v>18</v>
      </c>
      <c r="B107" s="11" t="str">
        <f>Master!B110</f>
        <v>Wireless Presenter</v>
      </c>
      <c r="C107" s="11">
        <f>Master!C110</f>
        <v>18.010000000000002</v>
      </c>
      <c r="D107" s="11" t="str">
        <f>Master!D110</f>
        <v>Functional</v>
      </c>
      <c r="E107" s="11" t="str">
        <f>Master!E110</f>
        <v>AV-DOC-02-V3.10</v>
      </c>
      <c r="F107" s="11">
        <f>Master!F110</f>
        <v>5.2</v>
      </c>
      <c r="G107" s="11" t="str">
        <f>Master!G110</f>
        <v>Ensure RSTP has been disabled</v>
      </c>
      <c r="H107" s="11">
        <f>Master!H110</f>
        <v>1</v>
      </c>
      <c r="I107" s="11" t="s">
        <v>35</v>
      </c>
      <c r="J107" s="11" t="str">
        <f>IF(Master!$O$4="Y",Master!J110,"NA")</f>
        <v>NA</v>
      </c>
      <c r="K107" s="11"/>
      <c r="L107" s="103"/>
      <c r="M107" s="103"/>
      <c r="N107" s="11" t="str">
        <f>Master!S110</f>
        <v>Y</v>
      </c>
    </row>
    <row r="108" spans="1:14" ht="55.5" customHeight="1" x14ac:dyDescent="0.25">
      <c r="A108" s="11">
        <f>Master!A111</f>
        <v>18</v>
      </c>
      <c r="B108" s="11" t="str">
        <f>Master!B111</f>
        <v>Wireless Presenter</v>
      </c>
      <c r="C108" s="11">
        <f>Master!C111</f>
        <v>18.020000000000003</v>
      </c>
      <c r="D108" s="11" t="str">
        <f>Master!D111</f>
        <v>Functional</v>
      </c>
      <c r="E108" s="11" t="str">
        <f>Master!E111</f>
        <v>AV-DOC-02-V3.10</v>
      </c>
      <c r="F108" s="11">
        <f>Master!F111</f>
        <v>5.2</v>
      </c>
      <c r="G108" s="11" t="str">
        <f>Master!G111</f>
        <v>Ensure Device name has been set (Bbbb-ll-rrr-room) eg B088-10-012-Room</v>
      </c>
      <c r="H108" s="11">
        <f>Master!H111</f>
        <v>2</v>
      </c>
      <c r="I108" s="11" t="s">
        <v>35</v>
      </c>
      <c r="J108" s="11" t="str">
        <f>IF(Master!$O$4="Y",Master!J111,"NA")</f>
        <v>NA</v>
      </c>
      <c r="K108" s="11"/>
      <c r="L108" s="103"/>
      <c r="M108" s="103"/>
      <c r="N108" s="11" t="str">
        <f>Master!S111</f>
        <v>Y</v>
      </c>
    </row>
    <row r="109" spans="1:14" ht="55.5" customHeight="1" x14ac:dyDescent="0.25">
      <c r="A109" s="11">
        <f>Master!A112</f>
        <v>18</v>
      </c>
      <c r="B109" s="11" t="str">
        <f>Master!B112</f>
        <v>Wireless Presenter</v>
      </c>
      <c r="C109" s="11">
        <f>Master!C112</f>
        <v>18.030000000000005</v>
      </c>
      <c r="D109" s="11" t="str">
        <f>Master!D112</f>
        <v>Functional</v>
      </c>
      <c r="E109" s="11" t="str">
        <f>Master!E112</f>
        <v>AV-DOC-02-V3.10</v>
      </c>
      <c r="F109" s="11">
        <f>Master!F112</f>
        <v>5.2</v>
      </c>
      <c r="G109" s="11" t="str">
        <f>Master!G112</f>
        <v xml:space="preserve"> Ensure Auto Updates have been disabled</v>
      </c>
      <c r="H109" s="11">
        <f>Master!H112</f>
        <v>2</v>
      </c>
      <c r="I109" s="11" t="s">
        <v>35</v>
      </c>
      <c r="J109" s="11" t="str">
        <f>IF(Master!$O$4="Y",Master!J112,"NA")</f>
        <v>NA</v>
      </c>
      <c r="K109" s="11"/>
      <c r="L109" s="103"/>
      <c r="M109" s="103"/>
      <c r="N109" s="11" t="str">
        <f>Master!S112</f>
        <v>Y</v>
      </c>
    </row>
    <row r="110" spans="1:14" ht="55.5" customHeight="1" x14ac:dyDescent="0.25">
      <c r="A110" s="11">
        <f>Master!A113</f>
        <v>18</v>
      </c>
      <c r="B110" s="11" t="str">
        <f>Master!B113</f>
        <v>Wireless Presenter</v>
      </c>
      <c r="C110" s="11">
        <f>Master!C113</f>
        <v>18.040000000000006</v>
      </c>
      <c r="D110" s="11" t="str">
        <f>Master!D113</f>
        <v>Functional</v>
      </c>
      <c r="E110" s="11" t="str">
        <f>Master!E113</f>
        <v>AV-DOC-02-V3.10</v>
      </c>
      <c r="F110" s="11">
        <f>Master!F113</f>
        <v>5.2</v>
      </c>
      <c r="G110" s="11" t="str">
        <f>Master!G113</f>
        <v xml:space="preserve"> Ensure correct time server and time zone has been selected
</v>
      </c>
      <c r="H110" s="11">
        <f>Master!H113</f>
        <v>2</v>
      </c>
      <c r="I110" s="11" t="s">
        <v>35</v>
      </c>
      <c r="J110" s="11" t="str">
        <f>IF(Master!$O$4="Y",Master!J113,"NA")</f>
        <v>NA</v>
      </c>
      <c r="K110" s="11"/>
      <c r="L110" s="103"/>
      <c r="M110" s="103"/>
      <c r="N110" s="11" t="str">
        <f>Master!S113</f>
        <v>Y</v>
      </c>
    </row>
    <row r="111" spans="1:14" ht="55.5" customHeight="1" x14ac:dyDescent="0.25">
      <c r="A111" s="11">
        <f>Master!A114</f>
        <v>18</v>
      </c>
      <c r="B111" s="11" t="str">
        <f>Master!B114</f>
        <v>Wireless Presenter</v>
      </c>
      <c r="C111" s="11">
        <f>Master!C114</f>
        <v>18.050000000000008</v>
      </c>
      <c r="D111" s="11" t="str">
        <f>Master!D114</f>
        <v>Functional</v>
      </c>
      <c r="E111" s="11" t="str">
        <f>Master!E114</f>
        <v>AV-DOC-02-V3.10</v>
      </c>
      <c r="F111" s="11">
        <f>Master!F114</f>
        <v>5.2</v>
      </c>
      <c r="G111" s="11" t="str">
        <f>Master!G114</f>
        <v xml:space="preserve"> Ensure Power Settings - Standby is set to - Always On</v>
      </c>
      <c r="H111" s="11">
        <f>Master!H114</f>
        <v>2</v>
      </c>
      <c r="I111" s="11" t="s">
        <v>35</v>
      </c>
      <c r="J111" s="11" t="str">
        <f>IF(Master!$O$4="Y",Master!J114,"NA")</f>
        <v>NA</v>
      </c>
      <c r="K111" s="11"/>
      <c r="L111" s="103"/>
      <c r="M111" s="103"/>
      <c r="N111" s="11" t="str">
        <f>Master!S114</f>
        <v>Y</v>
      </c>
    </row>
    <row r="112" spans="1:14" ht="55.5" customHeight="1" x14ac:dyDescent="0.25">
      <c r="A112" s="11">
        <f>Master!A115</f>
        <v>18</v>
      </c>
      <c r="B112" s="11" t="str">
        <f>Master!B115</f>
        <v>Wireless Presenter</v>
      </c>
      <c r="C112" s="11">
        <f>Master!C115</f>
        <v>18.060000000000009</v>
      </c>
      <c r="D112" s="11" t="str">
        <f>Master!D115</f>
        <v>Functional</v>
      </c>
      <c r="E112" s="11" t="str">
        <f>Master!E115</f>
        <v>AV-DOC-02-V3.10</v>
      </c>
      <c r="F112" s="11">
        <f>Master!F115</f>
        <v>5.2</v>
      </c>
      <c r="G112" s="11" t="str">
        <f>Master!G115</f>
        <v>Ensure Meeting Room Subject is Shown</v>
      </c>
      <c r="H112" s="11">
        <f>Master!H115</f>
        <v>2</v>
      </c>
      <c r="I112" s="11" t="s">
        <v>35</v>
      </c>
      <c r="J112" s="11" t="str">
        <f>IF(Master!$O$4="Y",Master!J115,"NA")</f>
        <v>NA</v>
      </c>
      <c r="K112" s="11"/>
      <c r="L112" s="103"/>
      <c r="M112" s="103"/>
      <c r="N112" s="11" t="str">
        <f>Master!S115</f>
        <v>Y</v>
      </c>
    </row>
    <row r="113" spans="1:14" ht="55.5" customHeight="1" x14ac:dyDescent="0.25">
      <c r="A113" s="11">
        <f>Master!A116</f>
        <v>18</v>
      </c>
      <c r="B113" s="11" t="str">
        <f>Master!B116</f>
        <v>Wireless Presenter</v>
      </c>
      <c r="C113" s="11">
        <f>Master!C116</f>
        <v>18.070000000000011</v>
      </c>
      <c r="D113" s="11" t="str">
        <f>Master!D116</f>
        <v>Functional</v>
      </c>
      <c r="E113" s="11" t="str">
        <f>Master!E116</f>
        <v>AV-DOC-02-V3.10</v>
      </c>
      <c r="F113" s="11">
        <f>Master!F116</f>
        <v>5.2</v>
      </c>
      <c r="G113" s="11" t="str">
        <f>Master!G116</f>
        <v>Ensure Meeting Organiser is Shown</v>
      </c>
      <c r="H113" s="11">
        <f>Master!H116</f>
        <v>2</v>
      </c>
      <c r="I113" s="11" t="s">
        <v>35</v>
      </c>
      <c r="J113" s="11" t="str">
        <f>IF(Master!$O$4="Y",Master!J116,"NA")</f>
        <v>NA</v>
      </c>
      <c r="K113" s="11"/>
      <c r="L113" s="103"/>
      <c r="M113" s="103"/>
      <c r="N113" s="11" t="str">
        <f>Master!S116</f>
        <v>Y</v>
      </c>
    </row>
    <row r="114" spans="1:14" ht="55.5" customHeight="1" x14ac:dyDescent="0.25">
      <c r="A114" s="11">
        <f>Master!A117</f>
        <v>18</v>
      </c>
      <c r="B114" s="11" t="str">
        <f>Master!B117</f>
        <v>Wireless Presenter</v>
      </c>
      <c r="C114" s="11">
        <f>Master!C117</f>
        <v>18.080000000000013</v>
      </c>
      <c r="D114" s="11" t="str">
        <f>Master!D117</f>
        <v>Functional</v>
      </c>
      <c r="E114" s="11" t="str">
        <f>Master!E117</f>
        <v>AV-DOC-02-V3.10</v>
      </c>
      <c r="F114" s="11">
        <f>Master!F117</f>
        <v>5.2</v>
      </c>
      <c r="G114" s="11" t="str">
        <f>Master!G117</f>
        <v>Confirm Broadcast Message on Touchscreen is Enabled</v>
      </c>
      <c r="H114" s="11">
        <f>Master!H117</f>
        <v>2</v>
      </c>
      <c r="I114" s="11" t="s">
        <v>35</v>
      </c>
      <c r="J114" s="11" t="str">
        <f>IF(Master!$O$4="Y",Master!J117,"NA")</f>
        <v>NA</v>
      </c>
      <c r="K114" s="11"/>
      <c r="L114" s="103"/>
      <c r="M114" s="103"/>
      <c r="N114" s="11" t="str">
        <f>Master!S117</f>
        <v>Y</v>
      </c>
    </row>
    <row r="115" spans="1:14" ht="55.5" customHeight="1" x14ac:dyDescent="0.25">
      <c r="A115" s="11">
        <f>Master!A118</f>
        <v>18</v>
      </c>
      <c r="B115" s="11" t="str">
        <f>Master!B118</f>
        <v>Wireless Presenter</v>
      </c>
      <c r="C115" s="11">
        <f>Master!C118</f>
        <v>18.090000000000014</v>
      </c>
      <c r="D115" s="11" t="str">
        <f>Master!D118</f>
        <v>Functional</v>
      </c>
      <c r="E115" s="11" t="str">
        <f>Master!E118</f>
        <v>AV-DOC-02-V3.10</v>
      </c>
      <c r="F115" s="11">
        <f>Master!F118</f>
        <v>5.2</v>
      </c>
      <c r="G115" s="11" t="str">
        <f>Master!G118</f>
        <v>Confirm Correct Splash page is visable with the following details
■ Calendar Displayed
■ Custom RMIT graphic
■ Custom Background c/w 600s Interval</v>
      </c>
      <c r="H115" s="11">
        <f>Master!H118</f>
        <v>2</v>
      </c>
      <c r="I115" s="11" t="s">
        <v>35</v>
      </c>
      <c r="J115" s="11" t="str">
        <f>IF(Master!$O$4="Y",Master!J118,"NA")</f>
        <v>NA</v>
      </c>
      <c r="K115" s="11"/>
      <c r="L115" s="103"/>
      <c r="M115" s="103"/>
      <c r="N115" s="11" t="str">
        <f>Master!S118</f>
        <v>Y</v>
      </c>
    </row>
    <row r="116" spans="1:14" ht="55.5" customHeight="1" x14ac:dyDescent="0.25">
      <c r="A116" s="11">
        <f>Master!A119</f>
        <v>18</v>
      </c>
      <c r="B116" s="11" t="str">
        <f>Master!B119</f>
        <v>Wireless Presenter</v>
      </c>
      <c r="C116" s="11">
        <f>Master!C119</f>
        <v>18.100000000000016</v>
      </c>
      <c r="D116" s="11" t="str">
        <f>Master!D119</f>
        <v>Functional</v>
      </c>
      <c r="E116" s="11" t="str">
        <f>Master!E119</f>
        <v>-</v>
      </c>
      <c r="F116" s="11" t="str">
        <f>Master!F119</f>
        <v>-</v>
      </c>
      <c r="G116" s="11" t="str">
        <f>Master!G119</f>
        <v>Check resolution splash pages and OSD (custom fields) HDCP Airmedia (allow Apple devices to display content)</v>
      </c>
      <c r="H116" s="11">
        <f>Master!H119</f>
        <v>2</v>
      </c>
      <c r="I116" s="11" t="s">
        <v>35</v>
      </c>
      <c r="J116" s="11" t="str">
        <f>IF(Master!$O$4="Y",Master!J119,"NA")</f>
        <v>NA</v>
      </c>
      <c r="K116" s="11"/>
      <c r="L116" s="103"/>
      <c r="M116" s="103"/>
      <c r="N116" s="11" t="str">
        <f>Master!S119</f>
        <v>Y</v>
      </c>
    </row>
    <row r="117" spans="1:14" ht="55.5" customHeight="1" x14ac:dyDescent="0.25">
      <c r="A117" s="11">
        <f>Master!A120</f>
        <v>18</v>
      </c>
      <c r="B117" s="11" t="str">
        <f>Master!B120</f>
        <v>Wireless Presenter</v>
      </c>
      <c r="C117" s="11">
        <f>Master!C120</f>
        <v>18.110000000000017</v>
      </c>
      <c r="D117" s="11" t="str">
        <f>Master!D120</f>
        <v>Functional</v>
      </c>
      <c r="E117" s="11" t="str">
        <f>Master!E120</f>
        <v>AV-DOC-02-V3.10</v>
      </c>
      <c r="F117" s="11">
        <f>Master!F120</f>
        <v>5.2</v>
      </c>
      <c r="G117" s="11" t="str">
        <f>Master!G120</f>
        <v>Confirm the URL for AirMedia is as per guidelines.</v>
      </c>
      <c r="H117" s="11">
        <f>Master!H120</f>
        <v>2</v>
      </c>
      <c r="I117" s="11" t="s">
        <v>35</v>
      </c>
      <c r="J117" s="11" t="str">
        <f>IF(Master!$O$4="Y",Master!J120,"NA")</f>
        <v>NA</v>
      </c>
      <c r="K117" s="11"/>
      <c r="L117" s="103"/>
      <c r="M117" s="103"/>
      <c r="N117" s="11" t="str">
        <f>Master!S120</f>
        <v>Y</v>
      </c>
    </row>
    <row r="118" spans="1:14" ht="55.5" customHeight="1" x14ac:dyDescent="0.25">
      <c r="A118" s="11">
        <f>Master!A121</f>
        <v>18</v>
      </c>
      <c r="B118" s="11" t="str">
        <f>Master!B121</f>
        <v>Wireless Presenter</v>
      </c>
      <c r="C118" s="11">
        <f>Master!C121</f>
        <v>18.120000000000019</v>
      </c>
      <c r="D118" s="11" t="str">
        <f>Master!D121</f>
        <v>Functional</v>
      </c>
      <c r="E118" s="11" t="str">
        <f>Master!E121</f>
        <v>-</v>
      </c>
      <c r="F118" s="11" t="str">
        <f>Master!F121</f>
        <v>-</v>
      </c>
      <c r="G118" s="11" t="str">
        <f>Master!G121</f>
        <v>Ensure OSD setting as per set up document</v>
      </c>
      <c r="H118" s="11">
        <f>Master!H121</f>
        <v>2</v>
      </c>
      <c r="I118" s="11" t="s">
        <v>35</v>
      </c>
      <c r="J118" s="11" t="str">
        <f>IF(Master!$O$4="Y",Master!J121,"NA")</f>
        <v>NA</v>
      </c>
      <c r="K118" s="11"/>
      <c r="L118" s="103"/>
      <c r="M118" s="103"/>
      <c r="N118" s="11" t="str">
        <f>Master!S121</f>
        <v>Y</v>
      </c>
    </row>
    <row r="119" spans="1:14" ht="55.5" customHeight="1" x14ac:dyDescent="0.25">
      <c r="A119" s="11">
        <f>Master!A123</f>
        <v>19</v>
      </c>
      <c r="B119" s="11" t="str">
        <f>Master!B123</f>
        <v>IP Camera</v>
      </c>
      <c r="C119" s="11">
        <f>Master!C123</f>
        <v>19.010000000000002</v>
      </c>
      <c r="D119" s="11" t="str">
        <f>Master!D123</f>
        <v>Functional</v>
      </c>
      <c r="E119" s="11" t="str">
        <f>Master!E123</f>
        <v>-</v>
      </c>
      <c r="F119" s="11" t="str">
        <f>Master!F123</f>
        <v>-</v>
      </c>
      <c r="G119" s="11" t="str">
        <f>Master!G123</f>
        <v>Confirm image quality is free from interference, distortion, noise and digital artefacts.</v>
      </c>
      <c r="H119" s="11">
        <f>Master!H123</f>
        <v>2</v>
      </c>
      <c r="I119" s="11" t="s">
        <v>35</v>
      </c>
      <c r="J119" s="11" t="str">
        <f>IF(Master!$O$4="Y",Master!J123,"NA")</f>
        <v>NA</v>
      </c>
      <c r="K119" s="11"/>
      <c r="L119" s="103"/>
      <c r="M119" s="103"/>
      <c r="N119" s="11">
        <f>Master!S123</f>
        <v>0</v>
      </c>
    </row>
    <row r="120" spans="1:14" ht="55.5" customHeight="1" x14ac:dyDescent="0.25">
      <c r="A120" s="11">
        <f>Master!A124</f>
        <v>19</v>
      </c>
      <c r="B120" s="11" t="str">
        <f>Master!B124</f>
        <v>IP Camera</v>
      </c>
      <c r="C120" s="11">
        <f>Master!C124</f>
        <v>19.020000000000003</v>
      </c>
      <c r="D120" s="11" t="str">
        <f>Master!D124</f>
        <v>Functional</v>
      </c>
      <c r="E120" s="11" t="str">
        <f>Master!E124</f>
        <v>AV-DOC-02-V3.10</v>
      </c>
      <c r="F120" s="11" t="str">
        <f>Master!F124</f>
        <v>2.8.3</v>
      </c>
      <c r="G120" s="11" t="str">
        <f>Master!G124</f>
        <v>Ensure the username has been changed as per the deployment guide</v>
      </c>
      <c r="H120" s="11">
        <f>Master!H124</f>
        <v>2</v>
      </c>
      <c r="I120" s="11" t="s">
        <v>35</v>
      </c>
      <c r="J120" s="11" t="str">
        <f>IF(Master!$O$4="Y",Master!J124,"NA")</f>
        <v>NA</v>
      </c>
      <c r="K120" s="11"/>
      <c r="L120" s="103"/>
      <c r="M120" s="103"/>
      <c r="N120" s="11">
        <f>Master!S124</f>
        <v>0</v>
      </c>
    </row>
    <row r="121" spans="1:14" ht="55.5" customHeight="1" x14ac:dyDescent="0.25">
      <c r="A121" s="11">
        <f>Master!A125</f>
        <v>19</v>
      </c>
      <c r="B121" s="11" t="str">
        <f>Master!B125</f>
        <v>IP Camera</v>
      </c>
      <c r="C121" s="11">
        <f>Master!C125</f>
        <v>19.030000000000005</v>
      </c>
      <c r="D121" s="11" t="str">
        <f>Master!D125</f>
        <v>Functional</v>
      </c>
      <c r="E121" s="11" t="str">
        <f>Master!E125</f>
        <v>-</v>
      </c>
      <c r="F121" s="11" t="str">
        <f>Master!F125</f>
        <v>-</v>
      </c>
      <c r="G121" s="11" t="str">
        <f>Master!G125</f>
        <v>Confirm camera is installed in the correct location as per the floor plan.</v>
      </c>
      <c r="H121" s="11">
        <f>Master!H125</f>
        <v>2</v>
      </c>
      <c r="I121" s="11" t="s">
        <v>35</v>
      </c>
      <c r="J121" s="11" t="str">
        <f>IF(Master!$O$4="Y",Master!J125,"NA")</f>
        <v>NA</v>
      </c>
      <c r="K121" s="11"/>
      <c r="L121" s="103"/>
      <c r="M121" s="103"/>
      <c r="N121" s="11">
        <f>Master!S125</f>
        <v>0</v>
      </c>
    </row>
    <row r="122" spans="1:14" ht="55.5" customHeight="1" x14ac:dyDescent="0.25">
      <c r="A122" s="11">
        <f>Master!A126</f>
        <v>19</v>
      </c>
      <c r="B122" s="11" t="str">
        <f>Master!B126</f>
        <v>IP Camera</v>
      </c>
      <c r="C122" s="11">
        <f>Master!C126</f>
        <v>19.040000000000006</v>
      </c>
      <c r="D122" s="11" t="str">
        <f>Master!D126</f>
        <v>Functional</v>
      </c>
      <c r="E122" s="11" t="str">
        <f>Master!E126</f>
        <v>-</v>
      </c>
      <c r="F122" s="11" t="str">
        <f>Master!F126</f>
        <v>-</v>
      </c>
      <c r="G122" s="11" t="str">
        <f>Master!G126</f>
        <v>Log on to the camera via the web page using the correct IP address. Using the correct username and password.</v>
      </c>
      <c r="H122" s="11">
        <f>Master!H126</f>
        <v>2</v>
      </c>
      <c r="I122" s="11" t="s">
        <v>35</v>
      </c>
      <c r="J122" s="11" t="str">
        <f>IF(Master!$O$4="Y",Master!J126,"NA")</f>
        <v>NA</v>
      </c>
      <c r="K122" s="11"/>
      <c r="L122" s="103"/>
      <c r="M122" s="103"/>
      <c r="N122" s="11">
        <f>Master!S126</f>
        <v>0</v>
      </c>
    </row>
    <row r="123" spans="1:14" ht="55.5" customHeight="1" x14ac:dyDescent="0.25">
      <c r="A123" s="11">
        <f>Master!A127</f>
        <v>19</v>
      </c>
      <c r="B123" s="11" t="str">
        <f>Master!B127</f>
        <v>IP Camera</v>
      </c>
      <c r="C123" s="11">
        <f>Master!C127</f>
        <v>19.050000000000008</v>
      </c>
      <c r="D123" s="11" t="str">
        <f>Master!D127</f>
        <v>Functional</v>
      </c>
      <c r="E123" s="11" t="str">
        <f>Master!E127</f>
        <v>-</v>
      </c>
      <c r="F123" s="11" t="str">
        <f>Master!F127</f>
        <v>-</v>
      </c>
      <c r="G123" s="11" t="str">
        <f>Master!G127</f>
        <v>Confirm image is rotated correctly (ie level and in landscape) and quality is free from interference, distortion, noise, digital artefacts, brightness and contrast is optimised to room</v>
      </c>
      <c r="H123" s="11">
        <f>Master!H127</f>
        <v>2</v>
      </c>
      <c r="I123" s="11" t="s">
        <v>35</v>
      </c>
      <c r="J123" s="11" t="str">
        <f>IF(Master!$O$4="Y",Master!J127,"NA")</f>
        <v>NA</v>
      </c>
      <c r="K123" s="11"/>
      <c r="L123" s="103"/>
      <c r="M123" s="103"/>
      <c r="N123" s="11">
        <f>Master!S127</f>
        <v>0</v>
      </c>
    </row>
    <row r="124" spans="1:14" ht="55.5" customHeight="1" x14ac:dyDescent="0.25">
      <c r="A124" s="11">
        <f>Master!A128</f>
        <v>19</v>
      </c>
      <c r="B124" s="11" t="str">
        <f>Master!B128</f>
        <v>IP Camera</v>
      </c>
      <c r="C124" s="11">
        <f>Master!C128</f>
        <v>19.060000000000009</v>
      </c>
      <c r="D124" s="11" t="str">
        <f>Master!D128</f>
        <v>Functional</v>
      </c>
      <c r="E124" s="11" t="str">
        <f>Master!E128</f>
        <v>-</v>
      </c>
      <c r="F124" s="11" t="str">
        <f>Master!F128</f>
        <v>-</v>
      </c>
      <c r="G124" s="11" t="str">
        <f>Master!G128</f>
        <v>Ensure the second preset is configured to Desk View as per the Deployment Guide</v>
      </c>
      <c r="H124" s="11">
        <f>Master!H128</f>
        <v>2</v>
      </c>
      <c r="I124" s="11" t="s">
        <v>35</v>
      </c>
      <c r="J124" s="11" t="str">
        <f>IF(Master!$O$4="Y",Master!J128,"NA")</f>
        <v>NA</v>
      </c>
      <c r="K124" s="11"/>
      <c r="L124" s="103"/>
      <c r="M124" s="103"/>
      <c r="N124" s="11">
        <f>Master!S128</f>
        <v>0</v>
      </c>
    </row>
    <row r="125" spans="1:14" ht="55.5" customHeight="1" x14ac:dyDescent="0.25">
      <c r="A125" s="11">
        <f>Master!A129</f>
        <v>19</v>
      </c>
      <c r="B125" s="11" t="str">
        <f>Master!B129</f>
        <v>IP Camera</v>
      </c>
      <c r="C125" s="11">
        <f>Master!C129</f>
        <v>19.070000000000011</v>
      </c>
      <c r="D125" s="11" t="str">
        <f>Master!D129</f>
        <v>Functional</v>
      </c>
      <c r="E125" s="11" t="str">
        <f>Master!E129</f>
        <v>-</v>
      </c>
      <c r="F125" s="11" t="str">
        <f>Master!F129</f>
        <v>-</v>
      </c>
      <c r="G125" s="11" t="str">
        <f>Master!G129</f>
        <v>Confirm all banner information has been updated
a. room name
b. date
c. time</v>
      </c>
      <c r="H125" s="11">
        <f>Master!H129</f>
        <v>2</v>
      </c>
      <c r="I125" s="11" t="s">
        <v>35</v>
      </c>
      <c r="J125" s="11" t="str">
        <f>IF(Master!$O$4="Y",Master!J129,"NA")</f>
        <v>NA</v>
      </c>
      <c r="K125" s="11"/>
      <c r="L125" s="103"/>
      <c r="M125" s="103"/>
      <c r="N125" s="11">
        <f>Master!S129</f>
        <v>0</v>
      </c>
    </row>
    <row r="126" spans="1:14" ht="55.5" customHeight="1" x14ac:dyDescent="0.25">
      <c r="A126" s="11">
        <f>Master!A130</f>
        <v>19</v>
      </c>
      <c r="B126" s="11" t="str">
        <f>Master!B130</f>
        <v>IP Camera</v>
      </c>
      <c r="C126" s="11">
        <f>Master!C130</f>
        <v>19.080000000000013</v>
      </c>
      <c r="D126" s="11" t="str">
        <f>Master!D130</f>
        <v>Functional</v>
      </c>
      <c r="E126" s="11" t="str">
        <f>Master!E130</f>
        <v>-</v>
      </c>
      <c r="F126" s="11" t="str">
        <f>Master!F130</f>
        <v>-</v>
      </c>
      <c r="G126" s="11" t="str">
        <f>Master!G130</f>
        <v>Ensure NTP server has been configured
time1.rmit.edu.au</v>
      </c>
      <c r="H126" s="11">
        <f>Master!H130</f>
        <v>2</v>
      </c>
      <c r="I126" s="11" t="s">
        <v>35</v>
      </c>
      <c r="J126" s="11" t="str">
        <f>IF(Master!$O$4="Y",Master!J130,"NA")</f>
        <v>NA</v>
      </c>
      <c r="K126" s="11"/>
      <c r="L126" s="103"/>
      <c r="M126" s="103"/>
      <c r="N126" s="11">
        <f>Master!S130</f>
        <v>0</v>
      </c>
    </row>
    <row r="127" spans="1:14" ht="55.5" customHeight="1" x14ac:dyDescent="0.25">
      <c r="A127" s="11">
        <f>Master!A131</f>
        <v>20</v>
      </c>
      <c r="B127" s="11" t="str">
        <f>Master!B131</f>
        <v>Interactive Display</v>
      </c>
      <c r="C127" s="11">
        <f>Master!C131</f>
        <v>20.010000000000002</v>
      </c>
      <c r="D127" s="11" t="str">
        <f>Master!D131</f>
        <v>Functional</v>
      </c>
      <c r="E127" s="11" t="str">
        <f>Master!E131</f>
        <v>-</v>
      </c>
      <c r="F127" s="11" t="str">
        <f>Master!F131</f>
        <v>-</v>
      </c>
      <c r="G127" s="11" t="str">
        <f>Master!G131</f>
        <v>Confirm interactivity on the display from both the resident PC and Laptop (if applicable) by using both finger and markers</v>
      </c>
      <c r="H127" s="11">
        <f>Master!H131</f>
        <v>1</v>
      </c>
      <c r="I127" s="11" t="s">
        <v>35</v>
      </c>
      <c r="J127" s="11" t="str">
        <f>IF(Master!$O$4="Y",Master!J131,"NA")</f>
        <v>NA</v>
      </c>
      <c r="K127" s="11"/>
      <c r="L127" s="103"/>
      <c r="M127" s="103"/>
      <c r="N127" s="11" t="str">
        <f>Master!S131</f>
        <v>Y</v>
      </c>
    </row>
    <row r="128" spans="1:14" ht="55.5" customHeight="1" x14ac:dyDescent="0.25">
      <c r="A128" s="11">
        <f>Master!A132</f>
        <v>20</v>
      </c>
      <c r="B128" s="11" t="str">
        <f>Master!B132</f>
        <v>Interactive Display</v>
      </c>
      <c r="C128" s="11">
        <f>Master!C132</f>
        <v>20.020000000000003</v>
      </c>
      <c r="D128" s="11" t="str">
        <f>Master!D132</f>
        <v>Functional</v>
      </c>
      <c r="E128" s="11" t="str">
        <f>Master!E132</f>
        <v>-</v>
      </c>
      <c r="F128" s="11" t="str">
        <f>Master!F132</f>
        <v>-</v>
      </c>
      <c r="G128" s="11" t="str">
        <f>Master!G132</f>
        <v>Confirm interactivity on the display from the digital signage software if applicable</v>
      </c>
      <c r="H128" s="11">
        <f>Master!H132</f>
        <v>2</v>
      </c>
      <c r="I128" s="11" t="s">
        <v>35</v>
      </c>
      <c r="J128" s="11" t="str">
        <f>IF(Master!$O$4="Y",Master!J132,"NA")</f>
        <v>NA</v>
      </c>
      <c r="K128" s="11"/>
      <c r="L128" s="103"/>
      <c r="M128" s="103"/>
      <c r="N128" s="11">
        <f>Master!S132</f>
        <v>0</v>
      </c>
    </row>
    <row r="129" spans="1:14" ht="55.5" customHeight="1" x14ac:dyDescent="0.25">
      <c r="A129" s="11">
        <f>Master!A133</f>
        <v>20</v>
      </c>
      <c r="B129" s="11" t="str">
        <f>Master!B133</f>
        <v>Interactive Display</v>
      </c>
      <c r="C129" s="11">
        <f>Master!C133</f>
        <v>20.020000000000003</v>
      </c>
      <c r="D129" s="11" t="str">
        <f>Master!D133</f>
        <v>Functional</v>
      </c>
      <c r="E129" s="11" t="str">
        <f>Master!E133</f>
        <v>-</v>
      </c>
      <c r="F129" s="11" t="str">
        <f>Master!F133</f>
        <v>-</v>
      </c>
      <c r="G129" s="11" t="str">
        <f>Master!G133</f>
        <v>Ensure the display is calibrated</v>
      </c>
      <c r="H129" s="11">
        <f>Master!H133</f>
        <v>1</v>
      </c>
      <c r="I129" s="11" t="s">
        <v>35</v>
      </c>
      <c r="J129" s="11" t="str">
        <f>IF(Master!$O$4="Y",Master!J133,"NA")</f>
        <v>NA</v>
      </c>
      <c r="K129" s="11"/>
      <c r="L129" s="103"/>
      <c r="M129" s="103"/>
      <c r="N129" s="11" t="str">
        <f>Master!S133</f>
        <v>Y</v>
      </c>
    </row>
    <row r="130" spans="1:14" ht="55.5" customHeight="1" x14ac:dyDescent="0.25">
      <c r="A130" s="11">
        <f>Master!A134</f>
        <v>20</v>
      </c>
      <c r="B130" s="11" t="str">
        <f>Master!B134</f>
        <v>Interactive Display</v>
      </c>
      <c r="C130" s="11">
        <f>Master!C134</f>
        <v>20.030000000000005</v>
      </c>
      <c r="D130" s="11" t="str">
        <f>Master!D134</f>
        <v>Functional</v>
      </c>
      <c r="E130" s="11" t="str">
        <f>Master!E134</f>
        <v>-</v>
      </c>
      <c r="F130" s="11" t="str">
        <f>Master!F134</f>
        <v>-</v>
      </c>
      <c r="G130" s="11" t="str">
        <f>Master!G134</f>
        <v>Ensure the relevant software is installed on the resident PC if required/specified</v>
      </c>
      <c r="H130" s="11">
        <f>Master!H134</f>
        <v>1</v>
      </c>
      <c r="I130" s="11" t="s">
        <v>35</v>
      </c>
      <c r="J130" s="11" t="str">
        <f>IF(Master!$O$4="Y",Master!J134,"NA")</f>
        <v>NA</v>
      </c>
      <c r="K130" s="11"/>
      <c r="L130" s="103"/>
      <c r="M130" s="103"/>
      <c r="N130" s="11" t="str">
        <f>Master!S134</f>
        <v xml:space="preserve"> </v>
      </c>
    </row>
    <row r="131" spans="1:14" ht="55.5" customHeight="1" x14ac:dyDescent="0.25">
      <c r="A131" s="11">
        <f>Master!A135</f>
        <v>21</v>
      </c>
      <c r="B131" s="11" t="str">
        <f>Master!B135</f>
        <v>Teams Rooms</v>
      </c>
      <c r="C131" s="11">
        <f>Master!C135</f>
        <v>21.01</v>
      </c>
      <c r="D131" s="11" t="str">
        <f>Master!D135</f>
        <v>Functional</v>
      </c>
      <c r="E131" s="11" t="str">
        <f>Master!E135</f>
        <v>AV-DOC-02-V3.10</v>
      </c>
      <c r="F131" s="11" t="str">
        <f>Master!F135</f>
        <v>3.5.1</v>
      </c>
      <c r="G131" s="11" t="str">
        <f>Master!G135</f>
        <v>Ensure correct host name has been applied via the touch panel</v>
      </c>
      <c r="H131" s="11">
        <f>Master!H135</f>
        <v>1</v>
      </c>
      <c r="I131" s="11" t="s">
        <v>35</v>
      </c>
      <c r="J131" s="11" t="str">
        <f>IF(Master!$O$4="Y",Master!J135,"NA")</f>
        <v>NA</v>
      </c>
      <c r="K131" s="11"/>
      <c r="L131" s="103"/>
      <c r="M131" s="103"/>
      <c r="N131" s="11" t="str">
        <f>Master!S135</f>
        <v>Y</v>
      </c>
    </row>
    <row r="132" spans="1:14" ht="55.5" customHeight="1" x14ac:dyDescent="0.25">
      <c r="A132" s="11">
        <f>Master!A136</f>
        <v>21</v>
      </c>
      <c r="B132" s="11" t="str">
        <f>Master!B136</f>
        <v>Teams Rooms</v>
      </c>
      <c r="C132" s="11">
        <f>Master!C136</f>
        <v>21.020000000000003</v>
      </c>
      <c r="D132" s="11" t="str">
        <f>Master!D136</f>
        <v>Functional</v>
      </c>
      <c r="E132" s="11" t="str">
        <f>Master!E136</f>
        <v>AV-DOC-02-V3.10</v>
      </c>
      <c r="F132" s="11" t="str">
        <f>Master!F136</f>
        <v>3.5.1</v>
      </c>
      <c r="G132" s="11" t="str">
        <f>Master!G136</f>
        <v>Ensure DHCP has been applied via the touch panel</v>
      </c>
      <c r="H132" s="11">
        <f>Master!H136</f>
        <v>1</v>
      </c>
      <c r="I132" s="11" t="s">
        <v>35</v>
      </c>
      <c r="J132" s="11" t="str">
        <f>IF(Master!$O$4="Y",Master!J136,"NA")</f>
        <v>NA</v>
      </c>
      <c r="K132" s="11"/>
      <c r="L132" s="103"/>
      <c r="M132" s="103"/>
      <c r="N132" s="11" t="str">
        <f>Master!S136</f>
        <v>Y</v>
      </c>
    </row>
    <row r="133" spans="1:14" ht="55.5" customHeight="1" x14ac:dyDescent="0.25">
      <c r="A133" s="11">
        <f>Master!A137</f>
        <v>21</v>
      </c>
      <c r="B133" s="11" t="str">
        <f>Master!B137</f>
        <v>Teams Rooms</v>
      </c>
      <c r="C133" s="11">
        <f>Master!C137</f>
        <v>21.030000000000005</v>
      </c>
      <c r="D133" s="11" t="str">
        <f>Master!D137</f>
        <v>Functional</v>
      </c>
      <c r="E133" s="11" t="str">
        <f>Master!E137</f>
        <v>AV-DOC-02-V3.10</v>
      </c>
      <c r="F133" s="11" t="str">
        <f>Master!F137</f>
        <v>3.5.1</v>
      </c>
      <c r="G133" s="11" t="str">
        <f>Master!G137</f>
        <v>Ensure the correct time settings have been applied
■ time synchronisation has been enabled  
■ the correct time server has been applied via the touch panel
■ confirm appropriate time zone has been selected</v>
      </c>
      <c r="H133" s="11">
        <f>Master!H137</f>
        <v>1</v>
      </c>
      <c r="I133" s="11" t="s">
        <v>35</v>
      </c>
      <c r="J133" s="11" t="str">
        <f>IF(Master!$O$4="Y",Master!J137,"NA")</f>
        <v>NA</v>
      </c>
      <c r="K133" s="11"/>
      <c r="L133" s="103"/>
      <c r="M133" s="103"/>
      <c r="N133" s="11" t="str">
        <f>Master!S137</f>
        <v>Y</v>
      </c>
    </row>
    <row r="134" spans="1:14" ht="55.5" customHeight="1" x14ac:dyDescent="0.25">
      <c r="A134" s="11">
        <f>Master!A138</f>
        <v>21</v>
      </c>
      <c r="B134" s="11" t="str">
        <f>Master!B138</f>
        <v>Teams Rooms</v>
      </c>
      <c r="C134" s="11">
        <f>Master!C138</f>
        <v>21.040000000000006</v>
      </c>
      <c r="D134" s="11" t="str">
        <f>Master!D138</f>
        <v>Functional</v>
      </c>
      <c r="E134" s="11" t="str">
        <f>Master!E138</f>
        <v>AV-DOC-02-V3.10</v>
      </c>
      <c r="F134" s="11" t="str">
        <f>Master!F138</f>
        <v>3.5.1</v>
      </c>
      <c r="G134" s="11" t="str">
        <f>Master!G138</f>
        <v>Ensure correct Applications settings have been applied via the touch panel 
■ Application Mode - Teams Video
■ Teams video port - 49500 
■ Teams Video Username - admin 
■ Teams Video Password - refer deployment guide or ITS platforms team</v>
      </c>
      <c r="H134" s="11">
        <f>Master!H138</f>
        <v>1</v>
      </c>
      <c r="I134" s="11" t="s">
        <v>35</v>
      </c>
      <c r="J134" s="11" t="str">
        <f>IF(Master!$O$4="Y",Master!J138,"NA")</f>
        <v>NA</v>
      </c>
      <c r="K134" s="11"/>
      <c r="L134" s="103"/>
      <c r="M134" s="103"/>
      <c r="N134" s="11" t="str">
        <f>Master!S138</f>
        <v>Y</v>
      </c>
    </row>
    <row r="135" spans="1:14" ht="55.5" customHeight="1" x14ac:dyDescent="0.25">
      <c r="A135" s="11">
        <f>Master!A139</f>
        <v>21</v>
      </c>
      <c r="B135" s="11" t="str">
        <f>Master!B139</f>
        <v>Teams Rooms</v>
      </c>
      <c r="C135" s="11">
        <f>Master!C139</f>
        <v>21.050000000000008</v>
      </c>
      <c r="D135" s="11" t="str">
        <f>Master!D139</f>
        <v>Functional</v>
      </c>
      <c r="E135" s="11" t="str">
        <f>Master!E139</f>
        <v>AV-DOC-02-V3.10</v>
      </c>
      <c r="F135" s="11" t="str">
        <f>Master!F139</f>
        <v>3.5.1</v>
      </c>
      <c r="G135" s="11" t="str">
        <f>Master!G139</f>
        <v xml:space="preserve">Ensure correct UC Engine settings have been applied 
</v>
      </c>
      <c r="H135" s="11">
        <f>Master!H139</f>
        <v>1</v>
      </c>
      <c r="I135" s="11" t="s">
        <v>35</v>
      </c>
      <c r="J135" s="11" t="str">
        <f>IF(Master!$O$4="Y",Master!J139,"NA")</f>
        <v>NA</v>
      </c>
      <c r="K135" s="11"/>
      <c r="L135" s="103"/>
      <c r="M135" s="103"/>
      <c r="N135" s="11" t="str">
        <f>Master!S139</f>
        <v>Y</v>
      </c>
    </row>
    <row r="136" spans="1:14" ht="55.5" customHeight="1" x14ac:dyDescent="0.25">
      <c r="A136" s="11">
        <f>Master!A140</f>
        <v>21</v>
      </c>
      <c r="B136" s="11" t="str">
        <f>Master!B140</f>
        <v>Teams Rooms</v>
      </c>
      <c r="C136" s="11">
        <f>Master!C140</f>
        <v>21.060000000000009</v>
      </c>
      <c r="D136" s="11" t="str">
        <f>Master!D140</f>
        <v>Functional</v>
      </c>
      <c r="E136" s="11" t="str">
        <f>Master!E140</f>
        <v>AV-DOC-02-V3.10</v>
      </c>
      <c r="F136" s="11" t="str">
        <f>Master!F140</f>
        <v>3.5.1</v>
      </c>
      <c r="G136" s="11" t="str">
        <f>Master!G140</f>
        <v xml:space="preserve">Confirm Security Certificates have been installed in the following locations 
■ Trusted Root Certification Authorities
■ Intermediate Certification Authrities
</v>
      </c>
      <c r="H136" s="11">
        <f>Master!H140</f>
        <v>1</v>
      </c>
      <c r="I136" s="11" t="s">
        <v>35</v>
      </c>
      <c r="J136" s="11" t="str">
        <f>IF(Master!$O$4="Y",Master!J140,"NA")</f>
        <v>NA</v>
      </c>
      <c r="K136" s="11"/>
      <c r="L136" s="103"/>
      <c r="M136" s="103"/>
      <c r="N136" s="11" t="str">
        <f>Master!S140</f>
        <v>Y</v>
      </c>
    </row>
    <row r="137" spans="1:14" ht="55.5" customHeight="1" x14ac:dyDescent="0.25">
      <c r="A137" s="11">
        <f>Master!A141</f>
        <v>21</v>
      </c>
      <c r="B137" s="11" t="str">
        <f>Master!B141</f>
        <v>Teams Rooms</v>
      </c>
      <c r="C137" s="11">
        <f>Master!C141</f>
        <v>21.070000000000011</v>
      </c>
      <c r="D137" s="11" t="str">
        <f>Master!D141</f>
        <v>Functional</v>
      </c>
      <c r="E137" s="11" t="str">
        <f>Master!E141</f>
        <v>AV-DOC-02-V3.10</v>
      </c>
      <c r="F137" s="11" t="str">
        <f>Master!F141</f>
        <v>3.5.1</v>
      </c>
      <c r="G137" s="11" t="str">
        <f>Master!G141</f>
        <v xml:space="preserve">Ensure the HDMI to USB convertor firmware update has been applied. 
■ HD-CONV-USB-200_1.04.009.030.exe or newer </v>
      </c>
      <c r="H137" s="11">
        <f>Master!H141</f>
        <v>1</v>
      </c>
      <c r="I137" s="11" t="s">
        <v>35</v>
      </c>
      <c r="J137" s="11" t="str">
        <f>IF(Master!$O$4="Y",Master!J141,"NA")</f>
        <v>NA</v>
      </c>
      <c r="K137" s="11"/>
      <c r="L137" s="103"/>
      <c r="M137" s="103"/>
      <c r="N137" s="11" t="str">
        <f>Master!S141</f>
        <v>Y</v>
      </c>
    </row>
    <row r="138" spans="1:14" ht="55.5" customHeight="1" x14ac:dyDescent="0.25">
      <c r="A138" s="11">
        <f>Master!A142</f>
        <v>21</v>
      </c>
      <c r="B138" s="11" t="str">
        <f>Master!B142</f>
        <v>Teams Rooms</v>
      </c>
      <c r="C138" s="11">
        <f>Master!C142</f>
        <v>21.080000000000013</v>
      </c>
      <c r="D138" s="11" t="str">
        <f>Master!D142</f>
        <v>Functional</v>
      </c>
      <c r="E138" s="11" t="str">
        <f>Master!E142</f>
        <v>AV-DOC-02-V3.10</v>
      </c>
      <c r="F138" s="11" t="str">
        <f>Master!F142</f>
        <v>3.5.1</v>
      </c>
      <c r="G138" s="11" t="str">
        <f>Master!G142</f>
        <v>Ensure Microsoft Store Automatic Updates has been turned OFF</v>
      </c>
      <c r="H138" s="11">
        <f>Master!H142</f>
        <v>2</v>
      </c>
      <c r="I138" s="11" t="s">
        <v>35</v>
      </c>
      <c r="J138" s="11" t="str">
        <f>IF(Master!$O$4="Y",Master!J142,"NA")</f>
        <v>NA</v>
      </c>
      <c r="K138" s="11"/>
      <c r="L138" s="103"/>
      <c r="M138" s="103"/>
      <c r="N138" s="11" t="str">
        <f>Master!S142</f>
        <v>Y</v>
      </c>
    </row>
    <row r="139" spans="1:14" ht="55.5" customHeight="1" x14ac:dyDescent="0.25">
      <c r="A139" s="11">
        <f>Master!A143</f>
        <v>22</v>
      </c>
      <c r="B139" s="11" t="str">
        <f>Master!B143</f>
        <v xml:space="preserve">Room Booking Panel </v>
      </c>
      <c r="C139" s="11">
        <f>Master!C143</f>
        <v>22.01</v>
      </c>
      <c r="D139" s="11" t="str">
        <f>Master!D143</f>
        <v>Functional</v>
      </c>
      <c r="E139" s="11" t="str">
        <f>Master!E143</f>
        <v>AV-DOC-02-V3.10</v>
      </c>
      <c r="F139" s="11">
        <f>Master!F143</f>
        <v>6.2</v>
      </c>
      <c r="G139" s="11" t="str">
        <f>Master!G143</f>
        <v>Confirm latest firmware has been installed</v>
      </c>
      <c r="H139" s="11">
        <f>Master!H143</f>
        <v>2</v>
      </c>
      <c r="I139" s="11" t="s">
        <v>35</v>
      </c>
      <c r="J139" s="11" t="str">
        <f>IF(Master!$O$4="Y",Master!J143,"NA")</f>
        <v>NA</v>
      </c>
      <c r="K139" s="11"/>
      <c r="L139" s="103"/>
      <c r="M139" s="103"/>
      <c r="N139" s="11" t="str">
        <f>Master!S143</f>
        <v>Y</v>
      </c>
    </row>
    <row r="140" spans="1:14" ht="55.5" customHeight="1" x14ac:dyDescent="0.25">
      <c r="A140" s="11">
        <f>Master!A144</f>
        <v>22</v>
      </c>
      <c r="B140" s="11" t="str">
        <f>Master!B144</f>
        <v xml:space="preserve">Room Booking Panel </v>
      </c>
      <c r="C140" s="11">
        <f>Master!C144</f>
        <v>22.020000000000003</v>
      </c>
      <c r="D140" s="11" t="str">
        <f>Master!D144</f>
        <v>Functional</v>
      </c>
      <c r="E140" s="11" t="str">
        <f>Master!E144</f>
        <v>AV-DOC-02-V3.10</v>
      </c>
      <c r="F140" s="11">
        <f>Master!F144</f>
        <v>6.2</v>
      </c>
      <c r="G140" s="11" t="str">
        <f>Master!G144</f>
        <v>Confirm Host name is correct - Bbbb-ll-rrr-BookingPanel 
eg B088-10-010-BookingPanel</v>
      </c>
      <c r="H140" s="11">
        <f>Master!H144</f>
        <v>2</v>
      </c>
      <c r="I140" s="11" t="s">
        <v>35</v>
      </c>
      <c r="J140" s="11" t="str">
        <f>IF(Master!$O$4="Y",Master!J144,"NA")</f>
        <v>NA</v>
      </c>
      <c r="K140" s="11"/>
      <c r="L140" s="103"/>
      <c r="M140" s="103"/>
      <c r="N140" s="11" t="str">
        <f>Master!S144</f>
        <v>Y</v>
      </c>
    </row>
    <row r="141" spans="1:14" ht="55.5" customHeight="1" x14ac:dyDescent="0.25">
      <c r="A141" s="11">
        <f>Master!A145</f>
        <v>22</v>
      </c>
      <c r="B141" s="11" t="str">
        <f>Master!B145</f>
        <v xml:space="preserve">Room Booking Panel </v>
      </c>
      <c r="C141" s="11">
        <f>Master!C145</f>
        <v>22.030000000000005</v>
      </c>
      <c r="D141" s="11" t="str">
        <f>Master!D145</f>
        <v>Functional</v>
      </c>
      <c r="E141" s="11" t="str">
        <f>Master!E145</f>
        <v>AV-DOC-02-V3.10</v>
      </c>
      <c r="F141" s="11">
        <f>Master!F145</f>
        <v>6.2</v>
      </c>
      <c r="G141" s="11" t="str">
        <f>Master!G145</f>
        <v>Ensure Adaptor 1 DHCP is enabled</v>
      </c>
      <c r="H141" s="11">
        <f>Master!H145</f>
        <v>2</v>
      </c>
      <c r="I141" s="11" t="s">
        <v>35</v>
      </c>
      <c r="J141" s="11" t="str">
        <f>IF(Master!$O$4="Y",Master!J145,"NA")</f>
        <v>NA</v>
      </c>
      <c r="K141" s="11"/>
      <c r="L141" s="103"/>
      <c r="M141" s="103"/>
      <c r="N141" s="11" t="str">
        <f>Master!S145</f>
        <v>Y</v>
      </c>
    </row>
    <row r="142" spans="1:14" ht="55.5" customHeight="1" x14ac:dyDescent="0.25">
      <c r="A142" s="11">
        <f>Master!A146</f>
        <v>22</v>
      </c>
      <c r="B142" s="11" t="str">
        <f>Master!B146</f>
        <v xml:space="preserve">Room Booking Panel </v>
      </c>
      <c r="C142" s="11">
        <f>Master!C146</f>
        <v>22.040000000000006</v>
      </c>
      <c r="D142" s="11" t="str">
        <f>Master!D146</f>
        <v>Functional</v>
      </c>
      <c r="E142" s="11" t="str">
        <f>Master!E146</f>
        <v>AV-DOC-02-V3.10</v>
      </c>
      <c r="F142" s="11">
        <f>Master!F146</f>
        <v>6.2</v>
      </c>
      <c r="G142" s="11" t="str">
        <f>Master!G146</f>
        <v>Ensure the correct time settings have been applied
■ time synchronisation has been enabled  
■ the correct time server has been applied via the touch panel
■ confirm appropriate time zone has been selected</v>
      </c>
      <c r="H142" s="11">
        <f>Master!H146</f>
        <v>1</v>
      </c>
      <c r="I142" s="11" t="s">
        <v>35</v>
      </c>
      <c r="J142" s="11" t="str">
        <f>IF(Master!$O$4="Y",Master!J146,"NA")</f>
        <v>NA</v>
      </c>
      <c r="K142" s="11"/>
      <c r="L142" s="103"/>
      <c r="M142" s="103"/>
      <c r="N142" s="11" t="str">
        <f>Master!S146</f>
        <v>Y</v>
      </c>
    </row>
    <row r="143" spans="1:14" ht="55.5" customHeight="1" x14ac:dyDescent="0.25">
      <c r="A143" s="11">
        <f>Master!A147</f>
        <v>22</v>
      </c>
      <c r="B143" s="11" t="str">
        <f>Master!B147</f>
        <v xml:space="preserve">Room Booking Panel </v>
      </c>
      <c r="C143" s="11">
        <f>Master!C147</f>
        <v>22.050000000000008</v>
      </c>
      <c r="D143" s="11" t="str">
        <f>Master!D147</f>
        <v>Functional</v>
      </c>
      <c r="E143" s="11" t="str">
        <f>Master!E147</f>
        <v>AV-DOC-02-V3.10</v>
      </c>
      <c r="F143" s="11">
        <f>Master!F147</f>
        <v>6.2</v>
      </c>
      <c r="G143" s="11" t="str">
        <f>Master!G147</f>
        <v>Confirm UI settings are as follows</v>
      </c>
      <c r="H143" s="11">
        <f>Master!H147</f>
        <v>2</v>
      </c>
      <c r="I143" s="11" t="s">
        <v>35</v>
      </c>
      <c r="J143" s="11" t="str">
        <f>IF(Master!$O$4="Y",Master!J147,"NA")</f>
        <v>NA</v>
      </c>
      <c r="K143" s="11"/>
      <c r="L143" s="103"/>
      <c r="M143" s="103"/>
      <c r="N143" s="11" t="str">
        <f>Master!S147</f>
        <v>Y</v>
      </c>
    </row>
    <row r="144" spans="1:14" ht="55.5" customHeight="1" x14ac:dyDescent="0.25">
      <c r="A144" s="11">
        <f>Master!A148</f>
        <v>22</v>
      </c>
      <c r="B144" s="11" t="str">
        <f>Master!B148</f>
        <v xml:space="preserve">Room Booking Panel </v>
      </c>
      <c r="C144" s="11">
        <f>Master!C148</f>
        <v>22.060000000000009</v>
      </c>
      <c r="D144" s="11" t="str">
        <f>Master!D148</f>
        <v>Functional</v>
      </c>
      <c r="E144" s="11" t="str">
        <f>Master!E148</f>
        <v>AV-DOC-02-V3.10</v>
      </c>
      <c r="F144" s="11">
        <f>Master!F148</f>
        <v>6.2</v>
      </c>
      <c r="G144" s="11" t="str">
        <f>Master!G148</f>
        <v>Ensure Reservation setting are correct</v>
      </c>
      <c r="H144" s="11">
        <f>Master!H148</f>
        <v>2</v>
      </c>
      <c r="I144" s="11" t="s">
        <v>35</v>
      </c>
      <c r="J144" s="11" t="str">
        <f>IF(Master!$O$4="Y",Master!J148,"NA")</f>
        <v>NA</v>
      </c>
      <c r="K144" s="11"/>
      <c r="L144" s="103"/>
      <c r="M144" s="103"/>
      <c r="N144" s="11" t="str">
        <f>Master!S148</f>
        <v>Y</v>
      </c>
    </row>
    <row r="145" spans="1:14" ht="55.5" customHeight="1" x14ac:dyDescent="0.25">
      <c r="A145" s="11">
        <f>Master!A149</f>
        <v>23</v>
      </c>
      <c r="B145" s="11" t="str">
        <f>Master!B149</f>
        <v>PTZ Camera</v>
      </c>
      <c r="C145" s="11">
        <f>Master!C149</f>
        <v>23.01</v>
      </c>
      <c r="D145" s="11" t="str">
        <f>Master!D149</f>
        <v>Functional</v>
      </c>
      <c r="E145" s="11" t="str">
        <f>Master!E149</f>
        <v>-</v>
      </c>
      <c r="F145" s="11" t="str">
        <f>Master!F149</f>
        <v>-</v>
      </c>
      <c r="G145" s="11" t="str">
        <f>Master!G149</f>
        <v>Confirm image quality is free from interference, distortion, noise, digital artefacts, brightness and contrast is optimised to room &amp; content</v>
      </c>
      <c r="H145" s="11">
        <f>Master!H149</f>
        <v>1</v>
      </c>
      <c r="I145" s="11" t="s">
        <v>35</v>
      </c>
      <c r="J145" s="11" t="str">
        <f>IF(Master!$O$4="Y",Master!J149,"NA")</f>
        <v>NA</v>
      </c>
      <c r="K145" s="11"/>
      <c r="L145" s="103"/>
      <c r="M145" s="103"/>
      <c r="N145" s="11">
        <f>Master!S149</f>
        <v>0</v>
      </c>
    </row>
    <row r="146" spans="1:14" ht="55.5" customHeight="1" x14ac:dyDescent="0.25">
      <c r="A146" s="11">
        <f>Master!A150</f>
        <v>23</v>
      </c>
      <c r="B146" s="11" t="str">
        <f>Master!B150</f>
        <v>PTZ Camera</v>
      </c>
      <c r="C146" s="11">
        <f>Master!C150</f>
        <v>23.020000000000003</v>
      </c>
      <c r="D146" s="11" t="str">
        <f>Master!D150</f>
        <v>Functional</v>
      </c>
      <c r="E146" s="11" t="str">
        <f>Master!E150</f>
        <v>AV-DOC-01-V4.0</v>
      </c>
      <c r="F146" s="11" t="str">
        <f>Master!F150</f>
        <v>3.18.7 PTZ or Fixed Cameras</v>
      </c>
      <c r="G146" s="11" t="str">
        <f>Master!G150</f>
        <v>Confirm correct operation (i.e. pan, tilt, zoom, focus) and field of view is unobstructed</v>
      </c>
      <c r="H146" s="11">
        <f>Master!H150</f>
        <v>1</v>
      </c>
      <c r="I146" s="11" t="s">
        <v>35</v>
      </c>
      <c r="J146" s="11" t="str">
        <f>IF(Master!$O$4="Y",Master!J150,"NA")</f>
        <v>NA</v>
      </c>
      <c r="K146" s="11"/>
      <c r="L146" s="103"/>
      <c r="M146" s="103"/>
      <c r="N146" s="11">
        <f>Master!S150</f>
        <v>0</v>
      </c>
    </row>
    <row r="147" spans="1:14" ht="55.5" customHeight="1" x14ac:dyDescent="0.25">
      <c r="A147" s="11">
        <f>Master!A151</f>
        <v>23</v>
      </c>
      <c r="B147" s="11" t="str">
        <f>Master!B151</f>
        <v>PTZ Camera</v>
      </c>
      <c r="C147" s="11">
        <f>Master!C151</f>
        <v>23.030000000000005</v>
      </c>
      <c r="D147" s="11" t="str">
        <f>Master!D151</f>
        <v>Functional</v>
      </c>
      <c r="E147" s="11" t="str">
        <f>Master!E151</f>
        <v>-</v>
      </c>
      <c r="F147" s="11" t="str">
        <f>Master!F151</f>
        <v>-</v>
      </c>
      <c r="G147" s="11" t="str">
        <f>Master!G151</f>
        <v xml:space="preserve">Confirm user defined pre-sets can be stored and recalled. </v>
      </c>
      <c r="H147" s="11">
        <f>Master!H151</f>
        <v>1</v>
      </c>
      <c r="I147" s="11" t="s">
        <v>35</v>
      </c>
      <c r="J147" s="11" t="str">
        <f>IF(Master!$O$4="Y",Master!J151,"NA")</f>
        <v>NA</v>
      </c>
      <c r="K147" s="11"/>
      <c r="L147" s="103"/>
      <c r="M147" s="103"/>
      <c r="N147" s="11" t="str">
        <f>Master!S151</f>
        <v xml:space="preserve"> </v>
      </c>
    </row>
    <row r="148" spans="1:14" ht="55.5" customHeight="1" x14ac:dyDescent="0.25">
      <c r="A148" s="11">
        <f>Master!A152</f>
        <v>23</v>
      </c>
      <c r="B148" s="11" t="str">
        <f>Master!B152</f>
        <v>PTZ Camera</v>
      </c>
      <c r="C148" s="11">
        <f>Master!C152</f>
        <v>23.040000000000006</v>
      </c>
      <c r="D148" s="11" t="str">
        <f>Master!D152</f>
        <v>Functional</v>
      </c>
      <c r="E148" s="11" t="str">
        <f>Master!E152</f>
        <v>-</v>
      </c>
      <c r="F148" s="11" t="str">
        <f>Master!F152</f>
        <v>-</v>
      </c>
      <c r="G148" s="11" t="str">
        <f>Master!G152</f>
        <v>Confirm pre-set 1 is room view pre set 2 is presenters location and Preset 1 is called upon start up</v>
      </c>
      <c r="H148" s="11">
        <f>Master!H152</f>
        <v>1</v>
      </c>
      <c r="I148" s="11" t="s">
        <v>35</v>
      </c>
      <c r="J148" s="11" t="str">
        <f>IF(Master!$O$4="Y",Master!J152,"NA")</f>
        <v>NA</v>
      </c>
      <c r="K148" s="11"/>
      <c r="L148" s="103"/>
      <c r="M148" s="103"/>
      <c r="N148" s="11">
        <f>Master!S152</f>
        <v>0</v>
      </c>
    </row>
    <row r="149" spans="1:14" ht="55.5" customHeight="1" x14ac:dyDescent="0.25">
      <c r="A149" s="11">
        <f>Master!A153</f>
        <v>23</v>
      </c>
      <c r="B149" s="11" t="str">
        <f>Master!B153</f>
        <v>PTZ Camera</v>
      </c>
      <c r="C149" s="11">
        <f>Master!C153</f>
        <v>23.050000000000008</v>
      </c>
      <c r="D149" s="11" t="str">
        <f>Master!D153</f>
        <v>Functional</v>
      </c>
      <c r="E149" s="11" t="str">
        <f>Master!E153</f>
        <v>-</v>
      </c>
      <c r="F149" s="11" t="str">
        <f>Master!F153</f>
        <v>-</v>
      </c>
      <c r="G149" s="11" t="str">
        <f>Master!G153</f>
        <v>Ensure correct lighting levels for optimum camera image</v>
      </c>
      <c r="H149" s="11">
        <f>Master!H153</f>
        <v>1</v>
      </c>
      <c r="I149" s="11" t="s">
        <v>35</v>
      </c>
      <c r="J149" s="11" t="str">
        <f>IF(Master!$O$4="Y",Master!J153,"NA")</f>
        <v>NA</v>
      </c>
      <c r="K149" s="11"/>
      <c r="L149" s="103"/>
      <c r="M149" s="103"/>
      <c r="N149" s="11">
        <f>Master!S153</f>
        <v>0</v>
      </c>
    </row>
    <row r="150" spans="1:14" ht="55.5" customHeight="1" x14ac:dyDescent="0.25">
      <c r="A150" s="11">
        <f>Master!A154</f>
        <v>24</v>
      </c>
      <c r="B150" s="11" t="str">
        <f>Master!B154</f>
        <v>USB Camera</v>
      </c>
      <c r="C150" s="11">
        <f>Master!C154</f>
        <v>24.01</v>
      </c>
      <c r="D150" s="11" t="str">
        <f>Master!D154</f>
        <v>Functional</v>
      </c>
      <c r="E150" s="11" t="str">
        <f>Master!E154</f>
        <v>-</v>
      </c>
      <c r="F150" s="11" t="str">
        <f>Master!F154</f>
        <v>-</v>
      </c>
      <c r="G150" s="11" t="str">
        <f>Master!G154</f>
        <v>Confirm image quality is free from interference, distortion, noise, digital artefacts, brightness and contrast is optimised to room &amp; content</v>
      </c>
      <c r="H150" s="11">
        <f>Master!H154</f>
        <v>1</v>
      </c>
      <c r="I150" s="11" t="s">
        <v>35</v>
      </c>
      <c r="J150" s="11" t="str">
        <f>IF(Master!$O$4="Y",Master!J154,"NA")</f>
        <v>NA</v>
      </c>
      <c r="K150" s="11"/>
      <c r="L150" s="103"/>
      <c r="M150" s="103"/>
      <c r="N150" s="11" t="str">
        <f>Master!S154</f>
        <v>Y</v>
      </c>
    </row>
    <row r="151" spans="1:14" ht="55.5" customHeight="1" x14ac:dyDescent="0.25">
      <c r="A151" s="11">
        <f>Master!A155</f>
        <v>24</v>
      </c>
      <c r="B151" s="11" t="str">
        <f>Master!B155</f>
        <v>USB Camera</v>
      </c>
      <c r="C151" s="11">
        <f>Master!C155</f>
        <v>24.020000000000003</v>
      </c>
      <c r="D151" s="11" t="str">
        <f>Master!D155</f>
        <v>Functional</v>
      </c>
      <c r="E151" s="11" t="str">
        <f>Master!E155</f>
        <v>-</v>
      </c>
      <c r="F151" s="11" t="str">
        <f>Master!F155</f>
        <v>-</v>
      </c>
      <c r="G151" s="11" t="str">
        <f>Master!G155</f>
        <v>Confirm field of view is unobstructed</v>
      </c>
      <c r="H151" s="11">
        <f>Master!H155</f>
        <v>1</v>
      </c>
      <c r="I151" s="11" t="s">
        <v>35</v>
      </c>
      <c r="J151" s="11" t="str">
        <f>IF(Master!$O$4="Y",Master!J155,"NA")</f>
        <v>NA</v>
      </c>
      <c r="K151" s="11"/>
      <c r="L151" s="103"/>
      <c r="M151" s="103"/>
      <c r="N151" s="11" t="str">
        <f>Master!S155</f>
        <v>Y</v>
      </c>
    </row>
    <row r="152" spans="1:14" ht="55.5" customHeight="1" x14ac:dyDescent="0.25">
      <c r="A152" s="11">
        <f>Master!A156</f>
        <v>24</v>
      </c>
      <c r="B152" s="11" t="str">
        <f>Master!B156</f>
        <v>USB Camera</v>
      </c>
      <c r="C152" s="11">
        <f>Master!C156</f>
        <v>24.030000000000005</v>
      </c>
      <c r="D152" s="11" t="str">
        <f>Master!D156</f>
        <v>Functional</v>
      </c>
      <c r="E152" s="11" t="str">
        <f>Master!E156</f>
        <v>-</v>
      </c>
      <c r="F152" s="11" t="str">
        <f>Master!F156</f>
        <v>-</v>
      </c>
      <c r="G152" s="11" t="str">
        <f>Master!G156</f>
        <v>Ensure correct lighting levels for optimum camera image</v>
      </c>
      <c r="H152" s="11">
        <f>Master!H156</f>
        <v>1</v>
      </c>
      <c r="I152" s="11" t="s">
        <v>35</v>
      </c>
      <c r="J152" s="11" t="str">
        <f>IF(Master!$O$4="Y",Master!J156,"NA")</f>
        <v>NA</v>
      </c>
      <c r="K152" s="11"/>
      <c r="L152" s="103"/>
      <c r="M152" s="103"/>
      <c r="N152" s="11" t="str">
        <f>Master!S156</f>
        <v>?</v>
      </c>
    </row>
    <row r="153" spans="1:14" ht="55.5" customHeight="1" x14ac:dyDescent="0.25">
      <c r="A153" s="11">
        <f>Master!A157</f>
        <v>24</v>
      </c>
      <c r="B153" s="11" t="str">
        <f>Master!B157</f>
        <v>USB Camera</v>
      </c>
      <c r="C153" s="11">
        <f>Master!C157</f>
        <v>24.040000000000006</v>
      </c>
      <c r="D153" s="11" t="str">
        <f>Master!D157</f>
        <v>Functional</v>
      </c>
      <c r="E153" s="11" t="str">
        <f>Master!E157</f>
        <v>-</v>
      </c>
      <c r="F153" s="11" t="str">
        <f>Master!F157</f>
        <v>-</v>
      </c>
      <c r="G153" s="11" t="str">
        <f>Master!G157</f>
        <v>Confirm (Auto Framing) has been enabled &amp; functioning correctly</v>
      </c>
      <c r="H153" s="11">
        <f>Master!H157</f>
        <v>2</v>
      </c>
      <c r="I153" s="11" t="s">
        <v>35</v>
      </c>
      <c r="J153" s="11" t="str">
        <f>IF(Master!$O$4="Y",Master!J157,"NA")</f>
        <v>NA</v>
      </c>
      <c r="K153" s="11"/>
      <c r="L153" s="103"/>
      <c r="M153" s="103"/>
      <c r="N153" s="11" t="str">
        <f>Master!S157</f>
        <v>Y</v>
      </c>
    </row>
    <row r="154" spans="1:14" ht="55.5" customHeight="1" x14ac:dyDescent="0.25">
      <c r="A154" s="11">
        <f>Master!A165</f>
        <v>27</v>
      </c>
      <c r="B154" s="11" t="str">
        <f>Master!B165</f>
        <v>Digital Signage Displays</v>
      </c>
      <c r="C154" s="11">
        <f>Master!C165</f>
        <v>27.01</v>
      </c>
      <c r="D154" s="11" t="str">
        <f>Master!D165</f>
        <v>Functional</v>
      </c>
      <c r="E154" s="11" t="str">
        <f>Master!E165</f>
        <v>-</v>
      </c>
      <c r="F154" s="11" t="str">
        <f>Master!F165</f>
        <v>-</v>
      </c>
      <c r="G154" s="11" t="str">
        <f>Master!G165</f>
        <v>No finger marks on displays, reflective surfaces or other equipment</v>
      </c>
      <c r="H154" s="11">
        <f>Master!H165</f>
        <v>1</v>
      </c>
      <c r="I154" s="11" t="s">
        <v>35</v>
      </c>
      <c r="J154" s="11" t="str">
        <f>IF(Master!$O$4="Y",Master!J165,"NA")</f>
        <v>NA</v>
      </c>
      <c r="K154" s="11"/>
      <c r="L154" s="103"/>
      <c r="M154" s="103"/>
      <c r="N154" s="11">
        <f>Master!S165</f>
        <v>0</v>
      </c>
    </row>
    <row r="155" spans="1:14" ht="55.5" customHeight="1" x14ac:dyDescent="0.25">
      <c r="A155" s="11">
        <f>Master!A166</f>
        <v>27</v>
      </c>
      <c r="B155" s="11" t="str">
        <f>Master!B166</f>
        <v>Digital Signage Displays</v>
      </c>
      <c r="C155" s="11">
        <f>Master!C166</f>
        <v>27.020000000000003</v>
      </c>
      <c r="D155" s="11" t="str">
        <f>Master!D166</f>
        <v>Functional</v>
      </c>
      <c r="E155" s="11" t="str">
        <f>Master!E166</f>
        <v>-</v>
      </c>
      <c r="F155" s="11" t="str">
        <f>Master!F166</f>
        <v>-</v>
      </c>
      <c r="G155" s="11" t="str">
        <f>Master!G166</f>
        <v>Ensure On/Off times have been set 
6 am On, 10pm OFF. Street facing On OFF times TBC</v>
      </c>
      <c r="H155" s="11">
        <f>Master!H166</f>
        <v>2</v>
      </c>
      <c r="I155" s="11" t="s">
        <v>35</v>
      </c>
      <c r="J155" s="11" t="str">
        <f>IF(Master!$O$4="Y",Master!J166,"NA")</f>
        <v>NA</v>
      </c>
      <c r="K155" s="11"/>
      <c r="L155" s="103"/>
      <c r="M155" s="103"/>
      <c r="N155" s="11">
        <f>Master!S166</f>
        <v>0</v>
      </c>
    </row>
    <row r="156" spans="1:14" ht="55.5" customHeight="1" x14ac:dyDescent="0.25">
      <c r="A156" s="11">
        <f>Master!A167</f>
        <v>27</v>
      </c>
      <c r="B156" s="11" t="str">
        <f>Master!B167</f>
        <v>Digital Signage Displays</v>
      </c>
      <c r="C156" s="11">
        <f>Master!C167</f>
        <v>27.030000000000005</v>
      </c>
      <c r="D156" s="11" t="str">
        <f>Master!D167</f>
        <v>Functional</v>
      </c>
      <c r="E156" s="11" t="str">
        <f>Master!E167</f>
        <v>-</v>
      </c>
      <c r="F156" s="11" t="str">
        <f>Master!F167</f>
        <v>-</v>
      </c>
      <c r="G156" s="11" t="str">
        <f>Master!G167</f>
        <v>Confirm Buttons and spare inputs have been disabled</v>
      </c>
      <c r="H156" s="11">
        <f>Master!H167</f>
        <v>2</v>
      </c>
      <c r="I156" s="11" t="s">
        <v>35</v>
      </c>
      <c r="J156" s="11" t="str">
        <f>IF(Master!$O$4="Y",Master!J167,"NA")</f>
        <v>NA</v>
      </c>
      <c r="K156" s="11"/>
      <c r="L156" s="103"/>
      <c r="M156" s="103"/>
      <c r="N156" s="11">
        <f>Master!S167</f>
        <v>0</v>
      </c>
    </row>
    <row r="157" spans="1:14" ht="55.5" customHeight="1" x14ac:dyDescent="0.25">
      <c r="A157" s="11">
        <f>Master!A168</f>
        <v>28</v>
      </c>
      <c r="B157" s="11" t="str">
        <f>Master!B168</f>
        <v>Digital Signage Displays</v>
      </c>
      <c r="C157" s="11">
        <f>Master!C168</f>
        <v>27.040000000000006</v>
      </c>
      <c r="D157" s="11" t="str">
        <f>Master!D168</f>
        <v>Functional</v>
      </c>
      <c r="E157" s="11" t="str">
        <f>Master!E168</f>
        <v>-</v>
      </c>
      <c r="F157" s="11" t="str">
        <f>Master!F168</f>
        <v>-</v>
      </c>
      <c r="G157" s="11" t="str">
        <f>Master!G168</f>
        <v>Confirm correct input is selected upon start up</v>
      </c>
      <c r="H157" s="11">
        <f>Master!H168</f>
        <v>2</v>
      </c>
      <c r="I157" s="11" t="s">
        <v>35</v>
      </c>
      <c r="J157" s="11" t="str">
        <f>IF(Master!$O$4="Y",Master!J168,"NA")</f>
        <v>NA</v>
      </c>
      <c r="K157" s="11"/>
      <c r="L157" s="103"/>
      <c r="M157" s="103"/>
      <c r="N157" s="11">
        <f>Master!S168</f>
        <v>0</v>
      </c>
    </row>
    <row r="158" spans="1:14" ht="55.5" customHeight="1" x14ac:dyDescent="0.25">
      <c r="A158" s="11">
        <f>Master!A169</f>
        <v>28</v>
      </c>
      <c r="B158" s="11" t="str">
        <f>Master!B169</f>
        <v>Digital Signage Displays</v>
      </c>
      <c r="C158" s="11">
        <f>Master!C169</f>
        <v>27.050000000000008</v>
      </c>
      <c r="D158" s="11" t="str">
        <f>Master!D169</f>
        <v>Functional</v>
      </c>
      <c r="E158" s="11" t="str">
        <f>Master!E169</f>
        <v>-</v>
      </c>
      <c r="F158" s="11" t="str">
        <f>Master!F169</f>
        <v>-</v>
      </c>
      <c r="G158" s="11" t="str">
        <f>Master!G169</f>
        <v>Confirm content is present upon start up</v>
      </c>
      <c r="H158" s="11">
        <f>Master!H169</f>
        <v>1</v>
      </c>
      <c r="I158" s="11" t="s">
        <v>35</v>
      </c>
      <c r="J158" s="11" t="str">
        <f>IF(Master!$O$4="Y",Master!J169,"NA")</f>
        <v>NA</v>
      </c>
      <c r="K158" s="11"/>
      <c r="L158" s="103"/>
      <c r="M158" s="103"/>
      <c r="N158" s="11">
        <f>Master!S169</f>
        <v>0</v>
      </c>
    </row>
    <row r="159" spans="1:14" ht="55.5" customHeight="1" x14ac:dyDescent="0.25">
      <c r="A159" s="11">
        <f>Master!A170</f>
        <v>28</v>
      </c>
      <c r="B159" s="11" t="str">
        <f>Master!B170</f>
        <v>Digital Signage Displays</v>
      </c>
      <c r="C159" s="11">
        <f>Master!C170</f>
        <v>27.060000000000009</v>
      </c>
      <c r="D159" s="11" t="str">
        <f>Master!D170</f>
        <v>Functional</v>
      </c>
      <c r="E159" s="11" t="str">
        <f>Master!E170</f>
        <v>-</v>
      </c>
      <c r="F159" s="11" t="str">
        <f>Master!F170</f>
        <v>-</v>
      </c>
      <c r="G159" s="11" t="str">
        <f>Master!G170</f>
        <v>Confirm correct PC/BrightSign build as been applied</v>
      </c>
      <c r="H159" s="11">
        <f>Master!H170</f>
        <v>1</v>
      </c>
      <c r="I159" s="11" t="s">
        <v>35</v>
      </c>
      <c r="J159" s="11" t="str">
        <f>IF(Master!$O$4="Y",Master!J170,"NA")</f>
        <v>NA</v>
      </c>
      <c r="K159" s="11"/>
      <c r="L159" s="103"/>
      <c r="M159" s="103"/>
      <c r="N159" s="11">
        <f>Master!S170</f>
        <v>0</v>
      </c>
    </row>
    <row r="160" spans="1:14" ht="55.5" customHeight="1" x14ac:dyDescent="0.25">
      <c r="A160" s="11">
        <f>Master!A171</f>
        <v>29</v>
      </c>
      <c r="B160" s="11" t="str">
        <f>Master!B171</f>
        <v>Digital Signage Displays</v>
      </c>
      <c r="C160" s="11">
        <f>Master!C171</f>
        <v>27.070000000000011</v>
      </c>
      <c r="D160" s="11" t="str">
        <f>Master!D171</f>
        <v>Functional</v>
      </c>
      <c r="E160" s="11" t="str">
        <f>Master!E171</f>
        <v>-</v>
      </c>
      <c r="F160" s="11" t="str">
        <f>Master!F171</f>
        <v>-</v>
      </c>
      <c r="G160" s="11" t="str">
        <f>Master!G171</f>
        <v>HDMI Quality – Ensure the image is free from interference, distortion, noise, digital artefacts, brightness and contrast is optimised to room &amp; content</v>
      </c>
      <c r="H160" s="11">
        <f>Master!H171</f>
        <v>1</v>
      </c>
      <c r="I160" s="11" t="s">
        <v>35</v>
      </c>
      <c r="J160" s="11" t="str">
        <f>IF(Master!$O$4="Y",Master!J171,"NA")</f>
        <v>NA</v>
      </c>
      <c r="K160" s="11"/>
      <c r="L160" s="103"/>
      <c r="M160" s="103"/>
      <c r="N160" s="11">
        <f>Master!S171</f>
        <v>0</v>
      </c>
    </row>
    <row r="161" spans="1:14" ht="55.5" customHeight="1" x14ac:dyDescent="0.25">
      <c r="A161" s="11">
        <f>Master!A172</f>
        <v>28</v>
      </c>
      <c r="B161" s="11" t="str">
        <f>Master!B172</f>
        <v>Administration &amp; Final Configuration</v>
      </c>
      <c r="C161" s="11">
        <f>Master!C172</f>
        <v>28.01</v>
      </c>
      <c r="D161" s="11" t="str">
        <f>Master!D172</f>
        <v>Functional</v>
      </c>
      <c r="E161" s="11" t="str">
        <f>Master!E172</f>
        <v>-</v>
      </c>
      <c r="F161" s="11" t="str">
        <f>Master!F172</f>
        <v>Source Code</v>
      </c>
      <c r="G161" s="11" t="str">
        <f>Master!G172</f>
        <v>Confirm automated shutdown is set to 180 minutes and midnight - L&amp;T</v>
      </c>
      <c r="H161" s="11">
        <f>Master!H172</f>
        <v>2</v>
      </c>
      <c r="I161" s="11" t="s">
        <v>35</v>
      </c>
      <c r="J161" s="11" t="str">
        <f>IF(Master!$O$4="Y",Master!J172,"NA")</f>
        <v>NA</v>
      </c>
      <c r="K161" s="11"/>
      <c r="L161" s="103"/>
      <c r="M161" s="103"/>
      <c r="N161" s="11">
        <f>Master!S172</f>
        <v>0</v>
      </c>
    </row>
    <row r="162" spans="1:14" ht="55.5" customHeight="1" x14ac:dyDescent="0.25">
      <c r="A162" s="11">
        <f>Master!A173</f>
        <v>28</v>
      </c>
      <c r="B162" s="11" t="str">
        <f>Master!B173</f>
        <v>Administration &amp; Final Configuration</v>
      </c>
      <c r="C162" s="11">
        <f>Master!C173</f>
        <v>26.020000000000003</v>
      </c>
      <c r="D162" s="11" t="str">
        <f>Master!D173</f>
        <v>Functional</v>
      </c>
      <c r="E162" s="11" t="str">
        <f>Master!E173</f>
        <v>-</v>
      </c>
      <c r="F162" s="11" t="str">
        <f>Master!F173</f>
        <v>Source Code</v>
      </c>
      <c r="G162" s="11" t="str">
        <f>Master!G173</f>
        <v>Confirm automated shutdown (screen off only) is set to 180 minutes and midnight - Enclosed Meeting Spaces</v>
      </c>
      <c r="H162" s="11">
        <f>Master!H173</f>
        <v>2</v>
      </c>
      <c r="I162" s="11" t="s">
        <v>35</v>
      </c>
      <c r="J162" s="11" t="str">
        <f>IF(Master!$O$4="Y",Master!J173,"NA")</f>
        <v>NA</v>
      </c>
      <c r="K162" s="11"/>
      <c r="L162" s="103"/>
      <c r="M162" s="103"/>
      <c r="N162" s="11" t="str">
        <f>Master!S173</f>
        <v>Y</v>
      </c>
    </row>
    <row r="163" spans="1:14" ht="55.5" customHeight="1" x14ac:dyDescent="0.25">
      <c r="A163" s="11">
        <f>Master!A174</f>
        <v>29</v>
      </c>
      <c r="B163" s="11" t="str">
        <f>Master!B174</f>
        <v>Administration &amp; Final Configuration</v>
      </c>
      <c r="C163" s="11">
        <f>Master!C174</f>
        <v>26.03</v>
      </c>
      <c r="D163" s="11" t="str">
        <f>Master!D174</f>
        <v>Functional</v>
      </c>
      <c r="E163" s="11" t="str">
        <f>Master!E174</f>
        <v>-</v>
      </c>
      <c r="F163" s="11" t="str">
        <f>Master!F174</f>
        <v>Source Code</v>
      </c>
      <c r="G163" s="11" t="str">
        <f>Master!G174</f>
        <v>Confirm automated on/shutdown (screen off only) is set to: On 7am, Off 8pm - Open Plan Meeting Spaces</v>
      </c>
      <c r="H163" s="11">
        <f>Master!H174</f>
        <v>2</v>
      </c>
      <c r="I163" s="11" t="s">
        <v>35</v>
      </c>
      <c r="J163" s="11" t="str">
        <f>IF(Master!$O$4="Y",Master!J174,"NA")</f>
        <v>NA</v>
      </c>
      <c r="K163" s="11"/>
      <c r="L163" s="103"/>
      <c r="M163" s="103"/>
      <c r="N163" s="11" t="str">
        <f>Master!S174</f>
        <v>Y</v>
      </c>
    </row>
    <row r="164" spans="1:14" ht="55.5" customHeight="1" x14ac:dyDescent="0.25">
      <c r="A164" s="11">
        <f>Master!A175</f>
        <v>29</v>
      </c>
      <c r="B164" s="11" t="str">
        <f>Master!B175</f>
        <v>Administration &amp; Final Configuration</v>
      </c>
      <c r="C164" s="11">
        <f>Master!C175</f>
        <v>26.040000000000003</v>
      </c>
      <c r="D164" s="11" t="str">
        <f>Master!D175</f>
        <v>Functional</v>
      </c>
      <c r="E164" s="11" t="str">
        <f>Master!E175</f>
        <v>-</v>
      </c>
      <c r="F164" s="11" t="str">
        <f>Master!F175</f>
        <v>-</v>
      </c>
      <c r="G164" s="11" t="str">
        <f>Master!G175</f>
        <v>Confirm that the projector soft off time has been set to 20 minutes in the control system</v>
      </c>
      <c r="H164" s="11">
        <f>Master!H175</f>
        <v>1</v>
      </c>
      <c r="I164" s="11" t="s">
        <v>35</v>
      </c>
      <c r="J164" s="11" t="str">
        <f>IF(Master!$O$4="Y",Master!J175,"NA")</f>
        <v>NA</v>
      </c>
      <c r="K164" s="11"/>
      <c r="L164" s="103"/>
      <c r="M164" s="103"/>
      <c r="N164" s="11">
        <f>Master!S175</f>
        <v>0</v>
      </c>
    </row>
    <row r="165" spans="1:14" ht="55.5" customHeight="1" x14ac:dyDescent="0.25">
      <c r="A165" s="11">
        <f>Master!A176</f>
        <v>29</v>
      </c>
      <c r="B165" s="11" t="str">
        <f>Master!B176</f>
        <v>Administration &amp; Final Configuration</v>
      </c>
      <c r="C165" s="11">
        <f>Master!C176</f>
        <v>26.05</v>
      </c>
      <c r="D165" s="11" t="str">
        <f>Master!D176</f>
        <v>Functional</v>
      </c>
      <c r="E165" s="11" t="str">
        <f>Master!E176</f>
        <v>AV-DOC-01-V4.0</v>
      </c>
      <c r="F165" s="11" t="str">
        <f>Master!F176</f>
        <v xml:space="preserve">2.10 Lighting </v>
      </c>
      <c r="G165" s="11" t="str">
        <f>Master!G176</f>
        <v>Confirm correct room lighting states</v>
      </c>
      <c r="H165" s="11">
        <f>Master!H176</f>
        <v>2</v>
      </c>
      <c r="I165" s="11" t="s">
        <v>35</v>
      </c>
      <c r="J165" s="11" t="str">
        <f>IF(Master!$O$4="Y",Master!J176,"NA")</f>
        <v>NA</v>
      </c>
      <c r="K165" s="11"/>
      <c r="L165" s="103"/>
      <c r="M165" s="103"/>
      <c r="N165" s="11" t="str">
        <f>Master!S176</f>
        <v>Y</v>
      </c>
    </row>
    <row r="166" spans="1:14" ht="55.5" customHeight="1" x14ac:dyDescent="0.25">
      <c r="A166" s="11">
        <f>Master!A177</f>
        <v>30</v>
      </c>
      <c r="B166" s="11" t="str">
        <f>Master!B177</f>
        <v>Remote Monitoring System</v>
      </c>
      <c r="C166" s="11">
        <f>Master!C177</f>
        <v>30.01</v>
      </c>
      <c r="D166" s="11" t="str">
        <f>Master!D177</f>
        <v>Functional</v>
      </c>
      <c r="E166" s="11" t="str">
        <f>Master!E177</f>
        <v>-</v>
      </c>
      <c r="F166" s="11" t="str">
        <f>Master!F177</f>
        <v>-</v>
      </c>
      <c r="G166" s="11" t="str">
        <f>Master!G177</f>
        <v>Confirm integration of the AV System to Symphony</v>
      </c>
      <c r="H166" s="11">
        <f>Master!H177</f>
        <v>2</v>
      </c>
      <c r="I166" s="11" t="s">
        <v>35</v>
      </c>
      <c r="J166" s="11" t="str">
        <f>IF(Master!$O$4="Y",Master!J177,"NA")</f>
        <v>NA</v>
      </c>
      <c r="K166" s="11"/>
      <c r="L166" s="103"/>
      <c r="M166" s="103"/>
      <c r="N166" s="11" t="str">
        <f>Master!S177</f>
        <v>Y</v>
      </c>
    </row>
    <row r="167" spans="1:14" ht="55.5" customHeight="1" x14ac:dyDescent="0.25">
      <c r="A167" s="11">
        <f>Master!A179</f>
        <v>31</v>
      </c>
      <c r="B167" s="11" t="str">
        <f>Master!B179</f>
        <v>General Physical</v>
      </c>
      <c r="C167" s="11">
        <f>Master!C179</f>
        <v>31.01</v>
      </c>
      <c r="D167" s="11" t="str">
        <f>Master!D179</f>
        <v>Physical</v>
      </c>
      <c r="E167" s="11" t="str">
        <f>Master!E179</f>
        <v>AV-DOC-01-V4.0</v>
      </c>
      <c r="F167" s="11" t="str">
        <f>Master!F179</f>
        <v>3.8.9 Asset Register and labelling</v>
      </c>
      <c r="G167" s="11" t="str">
        <f>Master!G179</f>
        <v>Verify labelling is applied to all cables and interfaces correctly and straight</v>
      </c>
      <c r="H167" s="11">
        <f>Master!H179</f>
        <v>2</v>
      </c>
      <c r="I167" s="11" t="s">
        <v>35</v>
      </c>
      <c r="J167" s="11" t="str">
        <f>IF(Master!$O$4="Y",Master!J179,"NA")</f>
        <v>NA</v>
      </c>
      <c r="K167" s="11"/>
      <c r="L167" s="103"/>
      <c r="M167" s="103"/>
      <c r="N167" s="11" t="str">
        <f>Master!S179</f>
        <v>Y</v>
      </c>
    </row>
    <row r="168" spans="1:14" ht="55.5" customHeight="1" x14ac:dyDescent="0.25">
      <c r="A168" s="11">
        <f>Master!A180</f>
        <v>31</v>
      </c>
      <c r="B168" s="11" t="str">
        <f>Master!B180</f>
        <v>General Physical</v>
      </c>
      <c r="C168" s="11">
        <f>Master!C180</f>
        <v>31.020000000000003</v>
      </c>
      <c r="D168" s="11" t="str">
        <f>Master!D180</f>
        <v>Physical</v>
      </c>
      <c r="E168" s="11" t="str">
        <f>Master!E180</f>
        <v>AV-DOC-01-V4.0</v>
      </c>
      <c r="F168" s="11" t="str">
        <f>Master!F180</f>
        <v>3.8.9 Asset Register and labelling</v>
      </c>
      <c r="G168" s="11" t="str">
        <f>Master!G180</f>
        <v xml:space="preserve">Asset tagging has been applied as per RMIT guidelines </v>
      </c>
      <c r="H168" s="11">
        <f>Master!H180</f>
        <v>2</v>
      </c>
      <c r="I168" s="11" t="s">
        <v>35</v>
      </c>
      <c r="J168" s="11" t="str">
        <f>IF(Master!$O$4="Y",Master!J180,"NA")</f>
        <v>NA</v>
      </c>
      <c r="K168" s="11"/>
      <c r="L168" s="103"/>
      <c r="M168" s="103"/>
      <c r="N168" s="11" t="str">
        <f>Master!S180</f>
        <v>Y</v>
      </c>
    </row>
    <row r="169" spans="1:14" ht="55.5" customHeight="1" x14ac:dyDescent="0.25">
      <c r="A169" s="11">
        <f>Master!A181</f>
        <v>31</v>
      </c>
      <c r="B169" s="11" t="str">
        <f>Master!B181</f>
        <v>General Physical</v>
      </c>
      <c r="C169" s="11">
        <f>Master!C181</f>
        <v>31.030000000000005</v>
      </c>
      <c r="D169" s="11" t="str">
        <f>Master!D181</f>
        <v>Physical</v>
      </c>
      <c r="E169" s="11" t="str">
        <f>Master!E181</f>
        <v>AV-DOC-01-V4.0</v>
      </c>
      <c r="F169" s="11" t="str">
        <f>Master!F181</f>
        <v>3.13.12.4 Looming/Lacing
3.15.4 Cable Installation</v>
      </c>
      <c r="G169" s="11" t="str">
        <f>Master!G181</f>
        <v>Ensure all cables are loomed neatly and securely cable tied or fastened to relieve any strain</v>
      </c>
      <c r="H169" s="11">
        <f>Master!H181</f>
        <v>2</v>
      </c>
      <c r="I169" s="11" t="s">
        <v>35</v>
      </c>
      <c r="J169" s="11" t="str">
        <f>IF(Master!$O$4="Y",Master!J181,"NA")</f>
        <v>NA</v>
      </c>
      <c r="K169" s="11"/>
      <c r="L169" s="103"/>
      <c r="M169" s="103"/>
      <c r="N169" s="11" t="str">
        <f>Master!S181</f>
        <v>Y</v>
      </c>
    </row>
    <row r="170" spans="1:14" ht="55.5" customHeight="1" x14ac:dyDescent="0.25">
      <c r="A170" s="11">
        <f>Master!A182</f>
        <v>31</v>
      </c>
      <c r="B170" s="11" t="str">
        <f>Master!B182</f>
        <v>General Physical</v>
      </c>
      <c r="C170" s="11">
        <f>Master!C182</f>
        <v>31.040000000000006</v>
      </c>
      <c r="D170" s="11" t="str">
        <f>Master!D182</f>
        <v>Physical</v>
      </c>
      <c r="E170" s="11" t="str">
        <f>Master!E182</f>
        <v>AV-DOC-01-V4.0</v>
      </c>
      <c r="F170" s="11" t="str">
        <f>Master!F182</f>
        <v>3.14.1 Power Distribution and control</v>
      </c>
      <c r="G170" s="11" t="str">
        <f>Master!G182</f>
        <v>Double-adaptors and single-pole switched power strips have not been used in equipment racks</v>
      </c>
      <c r="H170" s="11">
        <f>Master!H182</f>
        <v>1</v>
      </c>
      <c r="I170" s="11" t="s">
        <v>35</v>
      </c>
      <c r="J170" s="11" t="str">
        <f>IF(Master!$O$4="Y",Master!J182,"NA")</f>
        <v>NA</v>
      </c>
      <c r="K170" s="11"/>
      <c r="L170" s="103"/>
      <c r="M170" s="103"/>
      <c r="N170" s="11" t="str">
        <f>Master!S182</f>
        <v>Y</v>
      </c>
    </row>
    <row r="171" spans="1:14" ht="55.5" customHeight="1" x14ac:dyDescent="0.25">
      <c r="A171" s="11">
        <f>Master!A183</f>
        <v>31</v>
      </c>
      <c r="B171" s="11" t="str">
        <f>Master!B183</f>
        <v>General Physical</v>
      </c>
      <c r="C171" s="11">
        <f>Master!C183</f>
        <v>31.050000000000008</v>
      </c>
      <c r="D171" s="11" t="str">
        <f>Master!D183</f>
        <v>Physical</v>
      </c>
      <c r="E171" s="11" t="str">
        <f>Master!E183</f>
        <v>AV-DOC-01-V4.0</v>
      </c>
      <c r="F171" s="11" t="str">
        <f>Master!F183</f>
        <v xml:space="preserve">3.14.2 Power Cable Test &amp; Tagging </v>
      </c>
      <c r="G171" s="11" t="str">
        <f>Master!G183</f>
        <v xml:space="preserve">All equipment and power cables supplied have been tested and tagged to the AS3760 standard </v>
      </c>
      <c r="H171" s="11">
        <f>Master!H183</f>
        <v>1</v>
      </c>
      <c r="I171" s="11" t="s">
        <v>35</v>
      </c>
      <c r="J171" s="11" t="str">
        <f>IF(Master!$O$4="Y",Master!J183,"NA")</f>
        <v>NA</v>
      </c>
      <c r="K171" s="11"/>
      <c r="L171" s="103"/>
      <c r="M171" s="103"/>
      <c r="N171" s="11" t="str">
        <f>Master!S183</f>
        <v>Y</v>
      </c>
    </row>
    <row r="172" spans="1:14" ht="55.5" customHeight="1" x14ac:dyDescent="0.25">
      <c r="A172" s="11">
        <f>Master!A184</f>
        <v>31</v>
      </c>
      <c r="B172" s="11" t="str">
        <f>Master!B184</f>
        <v>General Physical</v>
      </c>
      <c r="C172" s="11">
        <f>Master!C184</f>
        <v>31.060000000000009</v>
      </c>
      <c r="D172" s="11" t="str">
        <f>Master!D184</f>
        <v>Physical</v>
      </c>
      <c r="E172" s="11" t="str">
        <f>Master!E184</f>
        <v>AV-DOC-01-V4.0</v>
      </c>
      <c r="F172" s="11" t="str">
        <f>Master!F184</f>
        <v>3.15.6 Fly Leads</v>
      </c>
      <c r="G172" s="11" t="str">
        <f>Master!G184</f>
        <v>Fly leads to be secured by nylon P-clips &amp; in braided sheath (Braided sheath only required when multiple cables are installed)</v>
      </c>
      <c r="H172" s="11">
        <f>Master!H184</f>
        <v>1</v>
      </c>
      <c r="I172" s="11" t="s">
        <v>35</v>
      </c>
      <c r="J172" s="11" t="str">
        <f>IF(Master!$O$4="Y",Master!J184,"NA")</f>
        <v>NA</v>
      </c>
      <c r="K172" s="11"/>
      <c r="L172" s="103"/>
      <c r="M172" s="103"/>
      <c r="N172" s="11" t="str">
        <f>Master!S184</f>
        <v>Y</v>
      </c>
    </row>
    <row r="173" spans="1:14" ht="55.5" customHeight="1" x14ac:dyDescent="0.25">
      <c r="A173" s="11">
        <f>Master!A185</f>
        <v>31</v>
      </c>
      <c r="B173" s="11" t="str">
        <f>Master!B185</f>
        <v>General Physical</v>
      </c>
      <c r="C173" s="11">
        <f>Master!C185</f>
        <v>31.070000000000011</v>
      </c>
      <c r="D173" s="11" t="str">
        <f>Master!D185</f>
        <v>Physical</v>
      </c>
      <c r="E173" s="11" t="str">
        <f>Master!E185</f>
        <v>AV-DOC-01-V4.0</v>
      </c>
      <c r="F173" s="11" t="str">
        <f>Master!F185</f>
        <v>3.13.10 Tamper/Theft Protection</v>
      </c>
      <c r="G173" s="11" t="str">
        <f>Master!G185</f>
        <v>System devices and components are securely fastened (beneath the desk)</v>
      </c>
      <c r="H173" s="11">
        <f>Master!H185</f>
        <v>1</v>
      </c>
      <c r="I173" s="11" t="s">
        <v>35</v>
      </c>
      <c r="J173" s="11" t="str">
        <f>IF(Master!$O$4="Y",Master!J185,"NA")</f>
        <v>NA</v>
      </c>
      <c r="K173" s="11"/>
      <c r="L173" s="103"/>
      <c r="M173" s="103"/>
      <c r="N173" s="11" t="str">
        <f>Master!S185</f>
        <v>Y</v>
      </c>
    </row>
    <row r="174" spans="1:14" ht="55.5" customHeight="1" x14ac:dyDescent="0.25">
      <c r="A174" s="11">
        <f>Master!A186</f>
        <v>31</v>
      </c>
      <c r="B174" s="11" t="str">
        <f>Master!B186</f>
        <v>General Physical</v>
      </c>
      <c r="C174" s="11">
        <f>Master!C186</f>
        <v>31.080000000000013</v>
      </c>
      <c r="D174" s="11" t="str">
        <f>Master!D186</f>
        <v>Physical</v>
      </c>
      <c r="E174" s="11" t="str">
        <f>Master!E186</f>
        <v>AV-DOC-01-V4.0</v>
      </c>
      <c r="F174" s="11" t="str">
        <f>Master!F186</f>
        <v>3.18.8 Connection Plates</v>
      </c>
      <c r="G174" s="11" t="str">
        <f>Master!G186</f>
        <v>Controllers and Connection Plates are level, fixed securely and engraved correctly</v>
      </c>
      <c r="H174" s="11">
        <f>Master!H186</f>
        <v>2</v>
      </c>
      <c r="I174" s="11" t="s">
        <v>35</v>
      </c>
      <c r="J174" s="11" t="str">
        <f>IF(Master!$O$4="Y",Master!J186,"NA")</f>
        <v>NA</v>
      </c>
      <c r="K174" s="11"/>
      <c r="L174" s="103"/>
      <c r="M174" s="103"/>
      <c r="N174" s="11" t="str">
        <f>Master!S186</f>
        <v>Y</v>
      </c>
    </row>
    <row r="175" spans="1:14" ht="55.5" customHeight="1" x14ac:dyDescent="0.25">
      <c r="A175" s="11">
        <f>Master!A187</f>
        <v>31</v>
      </c>
      <c r="B175" s="11" t="str">
        <f>Master!B187</f>
        <v>General Physical</v>
      </c>
      <c r="C175" s="11">
        <f>Master!C187</f>
        <v>31.090000000000014</v>
      </c>
      <c r="D175" s="11" t="str">
        <f>Master!D187</f>
        <v>Physical</v>
      </c>
      <c r="E175" s="11" t="str">
        <f>Master!E187</f>
        <v>-</v>
      </c>
      <c r="F175" s="11" t="str">
        <f>Master!F187</f>
        <v>-</v>
      </c>
      <c r="G175" s="11" t="str">
        <f>Master!G187</f>
        <v>No finger marks on displays, reflective surfaces or other equipment</v>
      </c>
      <c r="H175" s="11">
        <f>Master!H187</f>
        <v>2</v>
      </c>
      <c r="I175" s="11" t="s">
        <v>35</v>
      </c>
      <c r="J175" s="11" t="str">
        <f>IF(Master!$O$4="Y",Master!J187,"NA")</f>
        <v>NA</v>
      </c>
      <c r="K175" s="11"/>
      <c r="L175" s="103"/>
      <c r="M175" s="103"/>
      <c r="N175" s="11" t="str">
        <f>Master!S187</f>
        <v>Y</v>
      </c>
    </row>
    <row r="176" spans="1:14" ht="55.5" customHeight="1" x14ac:dyDescent="0.25">
      <c r="A176" s="11">
        <f>Master!A188</f>
        <v>31</v>
      </c>
      <c r="B176" s="11" t="str">
        <f>Master!B188</f>
        <v>General Physical</v>
      </c>
      <c r="C176" s="11">
        <f>Master!C188</f>
        <v>31.100000000000016</v>
      </c>
      <c r="D176" s="11" t="str">
        <f>Master!D188</f>
        <v>Physical</v>
      </c>
      <c r="E176" s="11" t="str">
        <f>Master!E188</f>
        <v>AV-DOC-01-V4.0</v>
      </c>
      <c r="F176" s="11" t="str">
        <f>Master!F188</f>
        <v>3.9 locks</v>
      </c>
      <c r="G176" s="11" t="str">
        <f>Master!G188</f>
        <v>Padlocks, locks and barrels are installed on projector cage, equipment racks and other AV equipment.</v>
      </c>
      <c r="H176" s="11">
        <f>Master!H188</f>
        <v>2</v>
      </c>
      <c r="I176" s="11" t="s">
        <v>35</v>
      </c>
      <c r="J176" s="11" t="str">
        <f>IF(Master!$O$4="Y",Master!J188,"NA")</f>
        <v>NA</v>
      </c>
      <c r="K176" s="11"/>
      <c r="L176" s="103"/>
      <c r="M176" s="103"/>
      <c r="N176" s="11" t="str">
        <f>Master!S188</f>
        <v>Y</v>
      </c>
    </row>
    <row r="177" spans="1:14" ht="55.5" customHeight="1" x14ac:dyDescent="0.25">
      <c r="A177" s="11">
        <f>Master!A189</f>
        <v>31</v>
      </c>
      <c r="B177" s="11" t="str">
        <f>Master!B189</f>
        <v>General Physical</v>
      </c>
      <c r="C177" s="11">
        <f>Master!C189</f>
        <v>31.110000000000017</v>
      </c>
      <c r="D177" s="11" t="str">
        <f>Master!D189</f>
        <v>Physical</v>
      </c>
      <c r="E177" s="11" t="str">
        <f>Master!E189</f>
        <v>AV-DOC-01-V4.0</v>
      </c>
      <c r="F177" s="11" t="str">
        <f>Master!F189</f>
        <v>3.9 locks</v>
      </c>
      <c r="G177" s="11" t="str">
        <f>Master!G189</f>
        <v xml:space="preserve">If no tools are required to remove the the LCD from the bracket  a Kensington lock shall be required. Panels are to be secured on  wall mounting brackets with a 5mm diameter split pin </v>
      </c>
      <c r="H177" s="11">
        <f>Master!H189</f>
        <v>2</v>
      </c>
      <c r="I177" s="11" t="s">
        <v>35</v>
      </c>
      <c r="J177" s="11" t="str">
        <f>IF(Master!$O$4="Y",Master!J189,"NA")</f>
        <v>NA</v>
      </c>
      <c r="K177" s="11"/>
      <c r="L177" s="103"/>
      <c r="M177" s="103"/>
      <c r="N177" s="11" t="str">
        <f>Master!S189</f>
        <v>Y</v>
      </c>
    </row>
    <row r="178" spans="1:14" ht="55.5" customHeight="1" x14ac:dyDescent="0.25">
      <c r="A178" s="11">
        <f>Master!A190</f>
        <v>31</v>
      </c>
      <c r="B178" s="11" t="str">
        <f>Master!B190</f>
        <v>General Physical</v>
      </c>
      <c r="C178" s="11">
        <f>Master!C190</f>
        <v>31.120000000000019</v>
      </c>
      <c r="D178" s="11" t="str">
        <f>Master!D190</f>
        <v>Physical</v>
      </c>
      <c r="E178" s="11" t="str">
        <f>Master!E190</f>
        <v>-</v>
      </c>
      <c r="F178" s="11" t="str">
        <f>Master!F190</f>
        <v xml:space="preserve">Equipment install manual for projector </v>
      </c>
      <c r="G178" s="11" t="str">
        <f>Master!G190</f>
        <v>Projector security nuts are sheared (top &amp; bottom)</v>
      </c>
      <c r="H178" s="11">
        <f>Master!H190</f>
        <v>2</v>
      </c>
      <c r="I178" s="11" t="s">
        <v>35</v>
      </c>
      <c r="J178" s="11" t="str">
        <f>IF(Master!$O$4="Y",Master!J190,"NA")</f>
        <v>NA</v>
      </c>
      <c r="K178" s="11"/>
      <c r="L178" s="103"/>
      <c r="M178" s="103"/>
      <c r="N178" s="11" t="str">
        <f>Master!S190</f>
        <v xml:space="preserve"> </v>
      </c>
    </row>
    <row r="179" spans="1:14" ht="55.5" customHeight="1" x14ac:dyDescent="0.25">
      <c r="A179" s="11">
        <f>Master!A191</f>
        <v>31</v>
      </c>
      <c r="B179" s="11" t="str">
        <f>Master!B191</f>
        <v>General Physical</v>
      </c>
      <c r="C179" s="11">
        <f>Master!C191</f>
        <v>31.13000000000002</v>
      </c>
      <c r="D179" s="11" t="str">
        <f>Master!D191</f>
        <v>Physical</v>
      </c>
      <c r="E179" s="11" t="str">
        <f>Master!E191</f>
        <v>AV-DOC-01-V4.0</v>
      </c>
      <c r="F179" s="11" t="str">
        <f>Master!F191</f>
        <v>3.13.10 Tamper/Theft Protection</v>
      </c>
      <c r="G179" s="11" t="str">
        <f>Master!G191</f>
        <v>Ensure Doc Cams are secured.  i.e. Elmo Document Camera is secured to bench with screws. USB Doc Cam is secured with Kensington lock and passcode is 1988</v>
      </c>
      <c r="H179" s="11">
        <f>Master!H191</f>
        <v>1</v>
      </c>
      <c r="I179" s="11" t="s">
        <v>35</v>
      </c>
      <c r="J179" s="11" t="str">
        <f>IF(Master!$O$4="Y",Master!J191,"NA")</f>
        <v>NA</v>
      </c>
      <c r="K179" s="11"/>
      <c r="L179" s="103"/>
      <c r="M179" s="103"/>
      <c r="N179" s="11">
        <f>Master!S191</f>
        <v>0</v>
      </c>
    </row>
    <row r="180" spans="1:14" ht="55.5" customHeight="1" x14ac:dyDescent="0.25">
      <c r="A180" s="11">
        <f>Master!A192</f>
        <v>31</v>
      </c>
      <c r="B180" s="11" t="str">
        <f>Master!B192</f>
        <v>General Physical</v>
      </c>
      <c r="C180" s="11">
        <f>Master!C192</f>
        <v>31.140000000000022</v>
      </c>
      <c r="D180" s="11" t="str">
        <f>Master!D192</f>
        <v>Physical</v>
      </c>
      <c r="E180" s="11" t="str">
        <f>Master!E192</f>
        <v>-</v>
      </c>
      <c r="F180" s="11" t="str">
        <f>Master!F192</f>
        <v>-</v>
      </c>
      <c r="G180" s="11" t="str">
        <f>Master!G192</f>
        <v xml:space="preserve">Ensure all projector bracket connections have been securely tightened </v>
      </c>
      <c r="H180" s="11">
        <f>Master!H192</f>
        <v>1</v>
      </c>
      <c r="I180" s="11" t="s">
        <v>35</v>
      </c>
      <c r="J180" s="11" t="str">
        <f>IF(Master!$O$4="Y",Master!J192,"NA")</f>
        <v>NA</v>
      </c>
      <c r="K180" s="11"/>
      <c r="L180" s="103"/>
      <c r="M180" s="103"/>
      <c r="N180" s="11">
        <f>Master!S192</f>
        <v>0</v>
      </c>
    </row>
    <row r="181" spans="1:14" ht="55.5" customHeight="1" x14ac:dyDescent="0.25">
      <c r="A181" s="11">
        <f>Master!A193</f>
        <v>31</v>
      </c>
      <c r="B181" s="11" t="str">
        <f>Master!B193</f>
        <v>General Physical</v>
      </c>
      <c r="C181" s="11">
        <f>Master!C193</f>
        <v>31.150000000000023</v>
      </c>
      <c r="D181" s="11" t="str">
        <f>Master!D193</f>
        <v>Physical</v>
      </c>
      <c r="E181" s="11" t="str">
        <f>Master!E193</f>
        <v>AV-DOC-01-V4.0</v>
      </c>
      <c r="F181" s="11" t="str">
        <f>Master!F193</f>
        <v>3.17.6.3 Signage</v>
      </c>
      <c r="G181" s="11" t="str">
        <f>Master!G193</f>
        <v>Hearing Augementation signage is present</v>
      </c>
      <c r="H181" s="11">
        <f>Master!H193</f>
        <v>2</v>
      </c>
      <c r="I181" s="11" t="s">
        <v>35</v>
      </c>
      <c r="J181" s="11" t="str">
        <f>IF(Master!$O$4="Y",Master!J193,"NA")</f>
        <v>NA</v>
      </c>
      <c r="K181" s="11"/>
      <c r="L181" s="103"/>
      <c r="M181" s="103"/>
      <c r="N181" s="11" t="str">
        <f>Master!S193</f>
        <v>Y</v>
      </c>
    </row>
    <row r="182" spans="1:14" ht="55.5" customHeight="1" x14ac:dyDescent="0.25">
      <c r="A182" s="11">
        <f>Master!A194</f>
        <v>31</v>
      </c>
      <c r="B182" s="11" t="str">
        <f>Master!B194</f>
        <v>General Physical</v>
      </c>
      <c r="C182" s="11">
        <f>Master!C194</f>
        <v>31.160000000000025</v>
      </c>
      <c r="D182" s="11" t="str">
        <f>Master!D194</f>
        <v>Physical</v>
      </c>
      <c r="E182" s="11" t="str">
        <f>Master!E194</f>
        <v>AV-DOC-01-V4.0</v>
      </c>
      <c r="F182" s="11" t="str">
        <f>Master!F194</f>
        <v>3.13.10 Tamper/Theft Protection</v>
      </c>
      <c r="G182" s="11" t="str">
        <f>Master!G194</f>
        <v>Microphone  Base station is secured with industrial-strength, foam-backed, double-sided tape</v>
      </c>
      <c r="H182" s="11">
        <f>Master!H194</f>
        <v>2</v>
      </c>
      <c r="I182" s="11" t="s">
        <v>35</v>
      </c>
      <c r="J182" s="11" t="str">
        <f>IF(Master!$O$4="Y",Master!J194,"NA")</f>
        <v>NA</v>
      </c>
      <c r="K182" s="11"/>
      <c r="L182" s="103"/>
      <c r="M182" s="103"/>
      <c r="N182" s="11">
        <f>Master!S194</f>
        <v>0</v>
      </c>
    </row>
    <row r="183" spans="1:14" ht="55.5" customHeight="1" x14ac:dyDescent="0.25">
      <c r="A183" s="11">
        <f>Master!A195</f>
        <v>31</v>
      </c>
      <c r="B183" s="11" t="str">
        <f>Master!B195</f>
        <v>General Physical</v>
      </c>
      <c r="C183" s="11">
        <f>Master!C195</f>
        <v>31.170000000000027</v>
      </c>
      <c r="D183" s="11" t="str">
        <f>Master!D195</f>
        <v>Physical</v>
      </c>
      <c r="E183" s="11" t="str">
        <f>Master!E195</f>
        <v>AV-DOC-01-V4.0</v>
      </c>
      <c r="F183" s="11" t="str">
        <f>Master!F195</f>
        <v>2.3 Space Classification</v>
      </c>
      <c r="G183" s="11" t="str">
        <f>Master!G195</f>
        <v>Simulate EWIS triggering to ensure audio from all AV speakers is muted (ceiling and FOH)</v>
      </c>
      <c r="H183" s="11">
        <f>Master!H195</f>
        <v>1</v>
      </c>
      <c r="I183" s="11" t="s">
        <v>35</v>
      </c>
      <c r="J183" s="11" t="str">
        <f>IF(Master!$O$4="Y",Master!J195,"NA")</f>
        <v>NA</v>
      </c>
      <c r="K183" s="11"/>
      <c r="L183" s="103"/>
      <c r="M183" s="103"/>
      <c r="N183" s="11">
        <f>Master!S195</f>
        <v>0</v>
      </c>
    </row>
    <row r="184" spans="1:14" ht="55.5" customHeight="1" x14ac:dyDescent="0.25">
      <c r="A184" s="11">
        <f>Master!A196</f>
        <v>31</v>
      </c>
      <c r="B184" s="11" t="str">
        <f>Master!B196</f>
        <v>General Physical</v>
      </c>
      <c r="C184" s="11">
        <f>Master!C196</f>
        <v>31.180000000000028</v>
      </c>
      <c r="D184" s="11" t="str">
        <f>Master!D196</f>
        <v>Physical</v>
      </c>
      <c r="E184" s="11" t="str">
        <f>Master!E196</f>
        <v>AV-DOC-01-V4.0</v>
      </c>
      <c r="F184" s="11" t="str">
        <f>Master!F196</f>
        <v>3.13 Equipment Racks</v>
      </c>
      <c r="G184" s="11" t="str">
        <f>Master!G196</f>
        <v xml:space="preserve">Confirm correct rack style and size has been installed </v>
      </c>
      <c r="H184" s="11">
        <f>Master!H196</f>
        <v>2</v>
      </c>
      <c r="I184" s="11" t="s">
        <v>35</v>
      </c>
      <c r="J184" s="11" t="str">
        <f>IF(Master!$O$4="Y",Master!J196,"NA")</f>
        <v>NA</v>
      </c>
      <c r="K184" s="11"/>
      <c r="L184" s="103"/>
      <c r="M184" s="103"/>
      <c r="N184" s="11">
        <f>Master!S196</f>
        <v>0</v>
      </c>
    </row>
    <row r="185" spans="1:14" ht="55.5" customHeight="1" x14ac:dyDescent="0.25">
      <c r="A185" s="11">
        <f>Master!A197</f>
        <v>31</v>
      </c>
      <c r="B185" s="11" t="str">
        <f>Master!B197</f>
        <v>General Physical</v>
      </c>
      <c r="C185" s="11">
        <f>Master!C197</f>
        <v>31.19000000000003</v>
      </c>
      <c r="D185" s="11" t="str">
        <f>Master!D197</f>
        <v>Physical</v>
      </c>
      <c r="E185" s="11" t="str">
        <f>Master!E197</f>
        <v>-</v>
      </c>
      <c r="F185" s="11" t="str">
        <f>Master!F197</f>
        <v>-</v>
      </c>
      <c r="G185" s="11" t="str">
        <f>Master!G197</f>
        <v>Confirm the installation is as per Design Brief i.e. equipment used, location of touchscreen and wallplates)</v>
      </c>
      <c r="H185" s="11">
        <f>Master!H197</f>
        <v>1</v>
      </c>
      <c r="I185" s="11" t="s">
        <v>35</v>
      </c>
      <c r="J185" s="11" t="str">
        <f>IF(Master!$O$4="Y",Master!J197,"NA")</f>
        <v>NA</v>
      </c>
      <c r="K185" s="11"/>
      <c r="L185" s="103"/>
      <c r="M185" s="103"/>
      <c r="N185" s="11" t="str">
        <f>Master!S197</f>
        <v>Y</v>
      </c>
    </row>
    <row r="186" spans="1:14" ht="55.5" customHeight="1" x14ac:dyDescent="0.25">
      <c r="A186" s="11">
        <f>Master!A198</f>
        <v>31</v>
      </c>
      <c r="B186" s="11" t="str">
        <f>Master!B198</f>
        <v>General Physical</v>
      </c>
      <c r="C186" s="11">
        <f>Master!C198</f>
        <v>31.200000000000031</v>
      </c>
      <c r="D186" s="11" t="str">
        <f>Master!D198</f>
        <v>Physical</v>
      </c>
      <c r="E186" s="11" t="str">
        <f>Master!E198</f>
        <v>-</v>
      </c>
      <c r="F186" s="11" t="str">
        <f>Master!F198</f>
        <v>-</v>
      </c>
      <c r="G186" s="11" t="str">
        <f>Master!G198</f>
        <v>Ensure Touch screen is secured.  i.e. Secured Table Mount Kit is secured with Kensington lock and passcode is current RMIT AV Secuirty Code or tamper resistant bolt under the table (Teaching space only)</v>
      </c>
      <c r="H186" s="11">
        <f>Master!H198</f>
        <v>1</v>
      </c>
      <c r="I186" s="11" t="s">
        <v>35</v>
      </c>
      <c r="J186" s="11" t="str">
        <f>IF(Master!$O$4="Y",Master!J198,"NA")</f>
        <v>NA</v>
      </c>
      <c r="K186" s="11"/>
      <c r="L186" s="103"/>
      <c r="M186" s="103"/>
      <c r="N186" s="11">
        <f>Master!S198</f>
        <v>0</v>
      </c>
    </row>
    <row r="187" spans="1:14" ht="55.5" customHeight="1" x14ac:dyDescent="0.25">
      <c r="A187" s="11">
        <f>Master!A199</f>
        <v>31</v>
      </c>
      <c r="B187" s="11" t="str">
        <f>Master!B199</f>
        <v>General Physical</v>
      </c>
      <c r="C187" s="11">
        <f>Master!C199</f>
        <v>31.210000000000033</v>
      </c>
      <c r="D187" s="11" t="str">
        <f>Master!D199</f>
        <v>Physical</v>
      </c>
      <c r="E187" s="11" t="str">
        <f>Master!E199</f>
        <v>-</v>
      </c>
      <c r="F187" s="11" t="str">
        <f>Master!F199</f>
        <v>-</v>
      </c>
      <c r="G187" s="11" t="str">
        <f>Master!G199</f>
        <v xml:space="preserve">Ensure power points above the desk are free for the general user </v>
      </c>
      <c r="H187" s="11">
        <f>Master!H199</f>
        <v>1</v>
      </c>
      <c r="I187" s="11" t="s">
        <v>35</v>
      </c>
      <c r="J187" s="11" t="str">
        <f>IF(Master!$O$4="Y",Master!J199,"NA")</f>
        <v>NA</v>
      </c>
      <c r="K187" s="11"/>
      <c r="L187" s="103"/>
      <c r="M187" s="103"/>
      <c r="N187" s="11">
        <f>Master!S199</f>
        <v>0</v>
      </c>
    </row>
    <row r="188" spans="1:14" ht="55.15" customHeight="1" x14ac:dyDescent="0.25">
      <c r="A188" s="34"/>
      <c r="B188" s="34"/>
      <c r="C188" s="34"/>
      <c r="D188" s="34"/>
      <c r="E188" s="34"/>
      <c r="F188" s="34"/>
      <c r="G188" s="34"/>
      <c r="H188" s="34"/>
      <c r="I188" s="34"/>
      <c r="J188" s="34"/>
      <c r="K188" s="34"/>
      <c r="L188" s="99"/>
      <c r="M188" s="99"/>
    </row>
    <row r="189" spans="1:14" s="10" customFormat="1" ht="27.75" customHeight="1" x14ac:dyDescent="0.2">
      <c r="A189" s="158" t="s">
        <v>340</v>
      </c>
      <c r="B189" s="159"/>
      <c r="C189" s="69"/>
      <c r="D189" s="69"/>
      <c r="E189" s="69"/>
      <c r="F189" s="69"/>
      <c r="G189" s="69"/>
      <c r="H189" s="69"/>
      <c r="I189" s="69"/>
      <c r="J189" s="69"/>
      <c r="K189" s="69"/>
      <c r="L189" s="69"/>
    </row>
    <row r="190" spans="1:14" s="10" customFormat="1" ht="21" customHeight="1" x14ac:dyDescent="0.2">
      <c r="A190" s="109" t="s">
        <v>57</v>
      </c>
      <c r="B190" s="109"/>
      <c r="C190" s="109" t="s">
        <v>63</v>
      </c>
      <c r="D190" s="109"/>
      <c r="E190" s="109" t="s">
        <v>58</v>
      </c>
      <c r="F190" s="109"/>
      <c r="G190" s="74" t="s">
        <v>59</v>
      </c>
      <c r="H190" s="74" t="s">
        <v>38</v>
      </c>
      <c r="I190" s="69"/>
      <c r="J190" s="69"/>
      <c r="K190" s="69"/>
      <c r="L190" s="69"/>
    </row>
    <row r="191" spans="1:14" s="10" customFormat="1" ht="30.75" customHeight="1" x14ac:dyDescent="0.2">
      <c r="A191" s="108"/>
      <c r="B191" s="108"/>
      <c r="C191" s="108"/>
      <c r="D191" s="108"/>
      <c r="E191" s="108"/>
      <c r="F191" s="108"/>
      <c r="G191" s="72"/>
      <c r="H191" s="71"/>
      <c r="I191" s="70"/>
      <c r="J191" s="70"/>
      <c r="K191" s="25"/>
      <c r="L191" s="25"/>
    </row>
    <row r="192" spans="1:14" s="10" customFormat="1" ht="30.75" customHeight="1" x14ac:dyDescent="0.2">
      <c r="A192" s="108"/>
      <c r="B192" s="108"/>
      <c r="C192" s="108"/>
      <c r="D192" s="108"/>
      <c r="E192" s="108"/>
      <c r="F192" s="108"/>
      <c r="G192" s="72"/>
      <c r="H192" s="71"/>
      <c r="I192" s="70"/>
      <c r="J192" s="70"/>
      <c r="K192" s="25"/>
      <c r="L192" s="25"/>
    </row>
    <row r="193" spans="1:12" s="10" customFormat="1" ht="30.75" customHeight="1" x14ac:dyDescent="0.2">
      <c r="A193" s="108"/>
      <c r="B193" s="108"/>
      <c r="C193" s="108"/>
      <c r="D193" s="108"/>
      <c r="E193" s="108"/>
      <c r="F193" s="108"/>
      <c r="G193" s="72"/>
      <c r="H193" s="71"/>
      <c r="I193" s="70"/>
      <c r="J193" s="70"/>
      <c r="K193" s="25"/>
      <c r="L193" s="25"/>
    </row>
    <row r="194" spans="1:12" ht="30" customHeight="1" x14ac:dyDescent="0.25">
      <c r="B194" s="34"/>
    </row>
    <row r="195" spans="1:12" s="10" customFormat="1" ht="15" customHeight="1" x14ac:dyDescent="0.2">
      <c r="A195" s="158" t="s">
        <v>341</v>
      </c>
      <c r="B195" s="159"/>
      <c r="C195" s="69"/>
      <c r="D195" s="69"/>
      <c r="E195" s="69"/>
      <c r="F195" s="69"/>
      <c r="G195" s="69"/>
      <c r="H195" s="69"/>
      <c r="I195" s="69"/>
      <c r="J195" s="69"/>
      <c r="K195" s="69"/>
      <c r="L195" s="69"/>
    </row>
    <row r="196" spans="1:12" s="10" customFormat="1" ht="21" customHeight="1" x14ac:dyDescent="0.2">
      <c r="A196" s="109" t="s">
        <v>57</v>
      </c>
      <c r="B196" s="109"/>
      <c r="C196" s="109" t="s">
        <v>63</v>
      </c>
      <c r="D196" s="109"/>
      <c r="E196" s="109" t="s">
        <v>58</v>
      </c>
      <c r="F196" s="109"/>
      <c r="G196" s="74" t="s">
        <v>59</v>
      </c>
      <c r="H196" s="74" t="s">
        <v>38</v>
      </c>
      <c r="I196" s="69"/>
      <c r="J196" s="69"/>
      <c r="K196" s="69"/>
      <c r="L196" s="69"/>
    </row>
    <row r="197" spans="1:12" s="10" customFormat="1" ht="30.75" customHeight="1" x14ac:dyDescent="0.2">
      <c r="A197" s="108"/>
      <c r="B197" s="108"/>
      <c r="C197" s="108" t="s">
        <v>342</v>
      </c>
      <c r="D197" s="108"/>
      <c r="E197" s="108"/>
      <c r="F197" s="108"/>
      <c r="G197" s="72"/>
      <c r="H197" s="71"/>
      <c r="I197" s="70"/>
      <c r="J197" s="70"/>
      <c r="K197" s="25"/>
      <c r="L197" s="25"/>
    </row>
    <row r="198" spans="1:12" ht="17.45" customHeight="1" x14ac:dyDescent="0.25">
      <c r="A198" s="104" t="s">
        <v>343</v>
      </c>
      <c r="B198" s="34"/>
    </row>
    <row r="199" spans="1:12" ht="30" customHeight="1" x14ac:dyDescent="0.25">
      <c r="B199" s="34"/>
    </row>
    <row r="200" spans="1:12" ht="30" customHeight="1" x14ac:dyDescent="0.25">
      <c r="B200" s="34"/>
    </row>
    <row r="201" spans="1:12" ht="30" customHeight="1" x14ac:dyDescent="0.25">
      <c r="B201" s="34"/>
    </row>
    <row r="202" spans="1:12" ht="30" customHeight="1" x14ac:dyDescent="0.25">
      <c r="B202" s="34"/>
    </row>
    <row r="203" spans="1:12" ht="30" customHeight="1" x14ac:dyDescent="0.25">
      <c r="B203" s="34"/>
    </row>
    <row r="204" spans="1:12" ht="30" customHeight="1" x14ac:dyDescent="0.25">
      <c r="B204" s="34"/>
    </row>
    <row r="205" spans="1:12" ht="30" customHeight="1" x14ac:dyDescent="0.25">
      <c r="B205" s="34"/>
    </row>
  </sheetData>
  <autoFilter ref="I3:I187" xr:uid="{00000000-0001-0000-0E00-000000000000}">
    <filterColumn colId="0">
      <filters>
        <filter val="Not Run"/>
      </filters>
    </filterColumn>
  </autoFilter>
  <mergeCells count="21">
    <mergeCell ref="A196:B196"/>
    <mergeCell ref="C196:D196"/>
    <mergeCell ref="E196:F196"/>
    <mergeCell ref="A197:B197"/>
    <mergeCell ref="C197:D197"/>
    <mergeCell ref="E197:F197"/>
    <mergeCell ref="A195:B195"/>
    <mergeCell ref="C1:E1"/>
    <mergeCell ref="A191:B191"/>
    <mergeCell ref="A192:B192"/>
    <mergeCell ref="C192:D192"/>
    <mergeCell ref="E192:F192"/>
    <mergeCell ref="A193:B193"/>
    <mergeCell ref="C193:D193"/>
    <mergeCell ref="E193:F193"/>
    <mergeCell ref="A189:B189"/>
    <mergeCell ref="A190:B190"/>
    <mergeCell ref="C190:D190"/>
    <mergeCell ref="E190:F190"/>
    <mergeCell ref="C191:D191"/>
    <mergeCell ref="E191:F19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showInputMessage="1" showErrorMessage="1" xr:uid="{00000000-0002-0000-0E00-000000000000}">
          <x14:formula1>
            <xm:f>'...'!$D$2:$D$13</xm:f>
          </x14:formula1>
          <xm:sqref>G1</xm:sqref>
        </x14:dataValidation>
        <x14:dataValidation type="list" allowBlank="1" showInputMessage="1" showErrorMessage="1" xr:uid="{00000000-0002-0000-0E00-000001000000}">
          <x14:formula1>
            <xm:f>'...'!$C$3:$C$5</xm:f>
          </x14:formula1>
          <xm:sqref>J4:J188</xm:sqref>
        </x14:dataValidation>
        <x14:dataValidation type="list" allowBlank="1" showInputMessage="1" showErrorMessage="1" xr:uid="{00000000-0002-0000-0E00-000002000000}">
          <x14:formula1>
            <xm:f>'...'!$A$3:$A$6</xm:f>
          </x14:formula1>
          <xm:sqref>I4:I188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tabColor rgb="FF00B0F0"/>
  </sheetPr>
  <dimension ref="A1:F187"/>
  <sheetViews>
    <sheetView zoomScaleNormal="100" zoomScalePageLayoutView="130" workbookViewId="0">
      <pane ySplit="3" topLeftCell="A4" activePane="bottomLeft" state="frozen"/>
      <selection activeCell="H21" sqref="H21"/>
      <selection pane="bottomLeft" activeCell="J275" sqref="J275"/>
    </sheetView>
  </sheetViews>
  <sheetFormatPr defaultColWidth="8.85546875" defaultRowHeight="12.75" x14ac:dyDescent="0.2"/>
  <cols>
    <col min="1" max="1" width="22" style="33" bestFit="1" customWidth="1"/>
    <col min="2" max="2" width="19.28515625" style="33" customWidth="1"/>
    <col min="3" max="3" width="45.140625" style="33" customWidth="1"/>
    <col min="4" max="4" width="27.85546875" style="34" customWidth="1"/>
    <col min="5" max="5" width="27" style="34" customWidth="1"/>
    <col min="6" max="6" width="9.140625" style="10" hidden="1" customWidth="1"/>
    <col min="7" max="16384" width="8.85546875" style="10"/>
  </cols>
  <sheetData>
    <row r="1" spans="1:6" ht="13.5" thickBot="1" x14ac:dyDescent="0.25"/>
    <row r="2" spans="1:6" ht="23.25" customHeight="1" thickBot="1" x14ac:dyDescent="0.25">
      <c r="A2" s="101" t="s">
        <v>8</v>
      </c>
      <c r="B2" s="160" t="str">
        <f>MtgMedium!B1</f>
        <v>BBB.LL.RRR</v>
      </c>
      <c r="C2" s="161"/>
      <c r="D2" s="101" t="s">
        <v>18</v>
      </c>
      <c r="E2" s="102">
        <f>MtgMedium!J1</f>
        <v>0</v>
      </c>
    </row>
    <row r="3" spans="1:6" s="30" customFormat="1" ht="15.75" customHeight="1" x14ac:dyDescent="0.25">
      <c r="A3" s="26" t="s">
        <v>19</v>
      </c>
      <c r="B3" s="27" t="s">
        <v>21</v>
      </c>
      <c r="C3" s="28" t="s">
        <v>20</v>
      </c>
      <c r="D3" s="29" t="s">
        <v>103</v>
      </c>
      <c r="E3" s="26" t="s">
        <v>104</v>
      </c>
      <c r="F3" s="29"/>
    </row>
    <row r="4" spans="1:6" ht="18.75" customHeight="1" x14ac:dyDescent="0.2">
      <c r="A4" s="31">
        <f>MtgMedium!C4</f>
        <v>1.01</v>
      </c>
      <c r="B4" s="32" t="str">
        <f>IF(MtgMedium!I4="Not Run","Not Run",IF(MtgMedium!I4="Passed","Passed",IF(MtgMedium!I4="Failed","Failed",IF(MtgMedium!I4="Not Applicable"," Not Applicable "))))</f>
        <v>Not Run</v>
      </c>
      <c r="C4" s="14">
        <f>MtgMedium!K4</f>
        <v>0</v>
      </c>
      <c r="D4" s="100">
        <f>MtgMedium!L4</f>
        <v>0</v>
      </c>
      <c r="E4" s="14"/>
      <c r="F4" s="14"/>
    </row>
    <row r="5" spans="1:6" ht="18.75" customHeight="1" x14ac:dyDescent="0.2">
      <c r="A5" s="31">
        <f>MtgMedium!C5</f>
        <v>1.02</v>
      </c>
      <c r="B5" s="32" t="str">
        <f>IF(MtgMedium!I5="Not Run","Not Run",IF(MtgMedium!I5="Passed","Passed",IF(MtgMedium!I5="Failed","Failed",IF(MtgMedium!I5="Not Applicable"," Not Applicable "))))</f>
        <v>Not Run</v>
      </c>
      <c r="C5" s="14">
        <f>MtgMedium!K5</f>
        <v>0</v>
      </c>
      <c r="D5" s="100">
        <f>MtgMedium!L5</f>
        <v>0</v>
      </c>
      <c r="E5" s="14"/>
      <c r="F5" s="14"/>
    </row>
    <row r="6" spans="1:6" ht="18.75" hidden="1" customHeight="1" x14ac:dyDescent="0.2">
      <c r="A6" s="31">
        <f>MtgMedium!C6</f>
        <v>1.03</v>
      </c>
      <c r="B6" s="32" t="str">
        <f>IF(MtgMedium!I6="Not Run","Not Run",IF(MtgMedium!I6="Passed","Passed",IF(MtgMedium!I6="Failed","Failed",IF(MtgMedium!I6="Not Applicable"," Not Applicable "))))</f>
        <v xml:space="preserve"> Not Applicable </v>
      </c>
      <c r="C6" s="14">
        <f>MtgMedium!K6</f>
        <v>0</v>
      </c>
      <c r="D6" s="100">
        <f>MtgMedium!L6</f>
        <v>0</v>
      </c>
      <c r="E6" s="14"/>
      <c r="F6" s="14"/>
    </row>
    <row r="7" spans="1:6" ht="18.75" hidden="1" customHeight="1" x14ac:dyDescent="0.2">
      <c r="A7" s="31">
        <f>MtgMedium!C7</f>
        <v>1.04</v>
      </c>
      <c r="B7" s="32" t="str">
        <f>IF(MtgMedium!I7="Not Run","Not Run",IF(MtgMedium!I7="Passed","Passed",IF(MtgMedium!I7="Failed","Failed",IF(MtgMedium!I7="Not Applicable"," Not Applicable "))))</f>
        <v xml:space="preserve"> Not Applicable </v>
      </c>
      <c r="C7" s="14">
        <f>MtgMedium!K7</f>
        <v>0</v>
      </c>
      <c r="D7" s="100">
        <f>MtgMedium!L7</f>
        <v>0</v>
      </c>
      <c r="E7" s="14"/>
      <c r="F7" s="14"/>
    </row>
    <row r="8" spans="1:6" ht="18.75" customHeight="1" x14ac:dyDescent="0.2">
      <c r="A8" s="31">
        <f>MtgMedium!C8</f>
        <v>1.05</v>
      </c>
      <c r="B8" s="32" t="str">
        <f>IF(MtgMedium!I8="Not Run","Not Run",IF(MtgMedium!I8="Passed","Passed",IF(MtgMedium!I8="Failed","Failed",IF(MtgMedium!I8="Not Applicable"," Not Applicable "))))</f>
        <v>Not Run</v>
      </c>
      <c r="C8" s="14">
        <f>MtgMedium!K8</f>
        <v>0</v>
      </c>
      <c r="D8" s="100">
        <f>MtgMedium!L8</f>
        <v>0</v>
      </c>
      <c r="E8" s="14"/>
      <c r="F8" s="14"/>
    </row>
    <row r="9" spans="1:6" ht="18.75" hidden="1" customHeight="1" x14ac:dyDescent="0.2">
      <c r="A9" s="31">
        <f>MtgMedium!C9</f>
        <v>1.06</v>
      </c>
      <c r="B9" s="32" t="str">
        <f>IF(MtgMedium!I9="Not Run","Not Run",IF(MtgMedium!I9="Passed","Passed",IF(MtgMedium!I9="Failed","Failed",IF(MtgMedium!I9="Not Applicable"," Not Applicable "))))</f>
        <v xml:space="preserve"> Not Applicable </v>
      </c>
      <c r="C9" s="14">
        <f>MtgMedium!K9</f>
        <v>0</v>
      </c>
      <c r="D9" s="100">
        <f>MtgMedium!L9</f>
        <v>0</v>
      </c>
      <c r="E9" s="14"/>
      <c r="F9" s="14"/>
    </row>
    <row r="10" spans="1:6" ht="18.75" hidden="1" customHeight="1" x14ac:dyDescent="0.2">
      <c r="A10" s="31">
        <f>MtgMedium!C10</f>
        <v>1.07</v>
      </c>
      <c r="B10" s="32" t="str">
        <f>IF(MtgMedium!I10="Not Run","Not Run",IF(MtgMedium!I10="Passed","Passed",IF(MtgMedium!I10="Failed","Failed",IF(MtgMedium!I10="Not Applicable"," Not Applicable "))))</f>
        <v xml:space="preserve"> Not Applicable </v>
      </c>
      <c r="C10" s="14">
        <f>MtgMedium!K10</f>
        <v>0</v>
      </c>
      <c r="D10" s="100">
        <f>MtgMedium!L10</f>
        <v>0</v>
      </c>
      <c r="E10" s="14"/>
      <c r="F10" s="14"/>
    </row>
    <row r="11" spans="1:6" ht="18.75" customHeight="1" x14ac:dyDescent="0.2">
      <c r="A11" s="31">
        <f>MtgMedium!C11</f>
        <v>1.08</v>
      </c>
      <c r="B11" s="32" t="str">
        <f>IF(MtgMedium!I11="Not Run","Not Run",IF(MtgMedium!I11="Passed","Passed",IF(MtgMedium!I11="Failed","Failed",IF(MtgMedium!I11="Not Applicable"," Not Applicable "))))</f>
        <v>Not Run</v>
      </c>
      <c r="C11" s="14">
        <f>MtgMedium!K11</f>
        <v>0</v>
      </c>
      <c r="D11" s="100">
        <f>MtgMedium!L11</f>
        <v>0</v>
      </c>
      <c r="E11" s="14"/>
      <c r="F11" s="14"/>
    </row>
    <row r="12" spans="1:6" ht="18.75" hidden="1" customHeight="1" x14ac:dyDescent="0.2">
      <c r="A12" s="31">
        <f>MtgMedium!C12</f>
        <v>1.0900000000000001</v>
      </c>
      <c r="B12" s="32" t="str">
        <f>IF(MtgMedium!I12="Not Run","Not Run",IF(MtgMedium!I12="Passed","Passed",IF(MtgMedium!I12="Failed","Failed",IF(MtgMedium!I12="Not Applicable"," Not Applicable "))))</f>
        <v xml:space="preserve"> Not Applicable </v>
      </c>
      <c r="C12" s="14">
        <f>MtgMedium!K12</f>
        <v>0</v>
      </c>
      <c r="D12" s="100">
        <f>MtgMedium!L12</f>
        <v>0</v>
      </c>
      <c r="E12" s="14"/>
      <c r="F12" s="14"/>
    </row>
    <row r="13" spans="1:6" ht="18.75" hidden="1" customHeight="1" x14ac:dyDescent="0.2">
      <c r="A13" s="31">
        <f>MtgMedium!C13</f>
        <v>1.1000000000000001</v>
      </c>
      <c r="B13" s="32" t="str">
        <f>IF(MtgMedium!I13="Not Run","Not Run",IF(MtgMedium!I13="Passed","Passed",IF(MtgMedium!I13="Failed","Failed",IF(MtgMedium!I13="Not Applicable"," Not Applicable "))))</f>
        <v xml:space="preserve"> Not Applicable </v>
      </c>
      <c r="C13" s="14">
        <f>MtgMedium!K13</f>
        <v>0</v>
      </c>
      <c r="D13" s="100">
        <f>MtgMedium!L13</f>
        <v>0</v>
      </c>
      <c r="E13" s="14"/>
      <c r="F13" s="14"/>
    </row>
    <row r="14" spans="1:6" ht="18.75" customHeight="1" x14ac:dyDescent="0.2">
      <c r="A14" s="31">
        <f>MtgMedium!C14</f>
        <v>1.1100000000000001</v>
      </c>
      <c r="B14" s="32" t="str">
        <f>IF(MtgMedium!I14="Not Run","Not Run",IF(MtgMedium!I14="Passed","Passed",IF(MtgMedium!I14="Failed","Failed",IF(MtgMedium!I14="Not Applicable"," Not Applicable "))))</f>
        <v>Not Run</v>
      </c>
      <c r="C14" s="14">
        <f>MtgMedium!K14</f>
        <v>0</v>
      </c>
      <c r="D14" s="100">
        <f>MtgMedium!L14</f>
        <v>0</v>
      </c>
      <c r="E14" s="14"/>
      <c r="F14" s="14"/>
    </row>
    <row r="15" spans="1:6" ht="18.75" customHeight="1" x14ac:dyDescent="0.2">
      <c r="A15" s="31">
        <f>MtgMedium!C15</f>
        <v>1.1200000000000001</v>
      </c>
      <c r="B15" s="32" t="str">
        <f>IF(MtgMedium!I15="Not Run","Not Run",IF(MtgMedium!I15="Passed","Passed",IF(MtgMedium!I15="Failed","Failed",IF(MtgMedium!I15="Not Applicable"," Not Applicable "))))</f>
        <v>Not Run</v>
      </c>
      <c r="C15" s="14">
        <f>MtgMedium!K15</f>
        <v>0</v>
      </c>
      <c r="D15" s="100">
        <f>MtgMedium!L15</f>
        <v>0</v>
      </c>
      <c r="E15" s="14"/>
      <c r="F15" s="14"/>
    </row>
    <row r="16" spans="1:6" ht="18.75" hidden="1" customHeight="1" x14ac:dyDescent="0.2">
      <c r="A16" s="31">
        <f>MtgMedium!C16</f>
        <v>1.1300000000000001</v>
      </c>
      <c r="B16" s="32" t="str">
        <f>IF(MtgMedium!I16="Not Run","Not Run",IF(MtgMedium!I16="Passed","Passed",IF(MtgMedium!I16="Failed","Failed",IF(MtgMedium!I16="Not Applicable"," Not Applicable "))))</f>
        <v xml:space="preserve"> Not Applicable </v>
      </c>
      <c r="C16" s="14">
        <f>MtgMedium!K16</f>
        <v>0</v>
      </c>
      <c r="D16" s="100">
        <f>MtgMedium!L16</f>
        <v>0</v>
      </c>
      <c r="E16" s="14"/>
      <c r="F16" s="14"/>
    </row>
    <row r="17" spans="1:6" ht="18.75" hidden="1" customHeight="1" x14ac:dyDescent="0.2">
      <c r="A17" s="31">
        <f>MtgMedium!C17</f>
        <v>1.1400000000000001</v>
      </c>
      <c r="B17" s="32" t="str">
        <f>IF(MtgMedium!I17="Not Run","Not Run",IF(MtgMedium!I17="Passed","Passed",IF(MtgMedium!I17="Failed","Failed",IF(MtgMedium!I17="Not Applicable"," Not Applicable "))))</f>
        <v xml:space="preserve"> Not Applicable </v>
      </c>
      <c r="C17" s="14">
        <f>MtgMedium!K17</f>
        <v>0</v>
      </c>
      <c r="D17" s="100">
        <f>MtgMedium!L17</f>
        <v>0</v>
      </c>
      <c r="E17" s="14"/>
      <c r="F17" s="14"/>
    </row>
    <row r="18" spans="1:6" ht="18.75" customHeight="1" x14ac:dyDescent="0.2">
      <c r="A18" s="31">
        <f>MtgMedium!C18</f>
        <v>2.0099999999999998</v>
      </c>
      <c r="B18" s="32" t="str">
        <f>IF(MtgMedium!I18="Not Run","Not Run",IF(MtgMedium!I18="Passed","Passed",IF(MtgMedium!I18="Failed","Failed",IF(MtgMedium!I18="Not Applicable"," Not Applicable "))))</f>
        <v>Not Run</v>
      </c>
      <c r="C18" s="14">
        <f>MtgMedium!K18</f>
        <v>0</v>
      </c>
      <c r="D18" s="100">
        <f>MtgMedium!L18</f>
        <v>0</v>
      </c>
      <c r="E18" s="14"/>
      <c r="F18" s="14"/>
    </row>
    <row r="19" spans="1:6" ht="18.75" customHeight="1" x14ac:dyDescent="0.2">
      <c r="A19" s="31">
        <f>MtgMedium!C19</f>
        <v>2.0199999999999996</v>
      </c>
      <c r="B19" s="32" t="str">
        <f>IF(MtgMedium!I19="Not Run","Not Run",IF(MtgMedium!I19="Passed","Passed",IF(MtgMedium!I19="Failed","Failed",IF(MtgMedium!I19="Not Applicable"," Not Applicable "))))</f>
        <v>Not Run</v>
      </c>
      <c r="C19" s="14">
        <f>MtgMedium!K19</f>
        <v>0</v>
      </c>
      <c r="D19" s="100">
        <f>MtgMedium!L19</f>
        <v>0</v>
      </c>
      <c r="E19" s="14"/>
      <c r="F19" s="14"/>
    </row>
    <row r="20" spans="1:6" ht="18.75" hidden="1" customHeight="1" x14ac:dyDescent="0.2">
      <c r="A20" s="31">
        <f>MtgMedium!C20</f>
        <v>2.0299999999999994</v>
      </c>
      <c r="B20" s="32" t="str">
        <f>IF(MtgMedium!I20="Not Run","Not Run",IF(MtgMedium!I20="Passed","Passed",IF(MtgMedium!I20="Failed","Failed",IF(MtgMedium!I20="Not Applicable"," Not Applicable "))))</f>
        <v xml:space="preserve"> Not Applicable </v>
      </c>
      <c r="C20" s="14">
        <f>MtgMedium!K20</f>
        <v>0</v>
      </c>
      <c r="D20" s="100">
        <f>MtgMedium!L20</f>
        <v>0</v>
      </c>
      <c r="E20" s="14"/>
      <c r="F20" s="14"/>
    </row>
    <row r="21" spans="1:6" ht="18.75" customHeight="1" x14ac:dyDescent="0.2">
      <c r="A21" s="31">
        <f>MtgMedium!C21</f>
        <v>2.0399999999999991</v>
      </c>
      <c r="B21" s="32" t="str">
        <f>IF(MtgMedium!I21="Not Run","Not Run",IF(MtgMedium!I21="Passed","Passed",IF(MtgMedium!I21="Failed","Failed",IF(MtgMedium!I21="Not Applicable"," Not Applicable "))))</f>
        <v>Not Run</v>
      </c>
      <c r="C21" s="14">
        <f>MtgMedium!K21</f>
        <v>0</v>
      </c>
      <c r="D21" s="100">
        <f>MtgMedium!L21</f>
        <v>0</v>
      </c>
      <c r="E21" s="14"/>
    </row>
    <row r="22" spans="1:6" ht="18.75" customHeight="1" x14ac:dyDescent="0.2">
      <c r="A22" s="31">
        <f>MtgMedium!C22</f>
        <v>2.0499999999999989</v>
      </c>
      <c r="B22" s="32" t="str">
        <f>IF(MtgMedium!I22="Not Run","Not Run",IF(MtgMedium!I22="Passed","Passed",IF(MtgMedium!I22="Failed","Failed",IF(MtgMedium!I22="Not Applicable"," Not Applicable "))))</f>
        <v>Not Run</v>
      </c>
      <c r="C22" s="14">
        <f>MtgMedium!K22</f>
        <v>0</v>
      </c>
      <c r="D22" s="100">
        <f>MtgMedium!L22</f>
        <v>0</v>
      </c>
      <c r="E22" s="14"/>
    </row>
    <row r="23" spans="1:6" ht="18.75" customHeight="1" x14ac:dyDescent="0.2">
      <c r="A23" s="31">
        <f>MtgMedium!C23</f>
        <v>2.0599999999999987</v>
      </c>
      <c r="B23" s="32" t="str">
        <f>IF(MtgMedium!I23="Not Run","Not Run",IF(MtgMedium!I23="Passed","Passed",IF(MtgMedium!I23="Failed","Failed",IF(MtgMedium!I23="Not Applicable"," Not Applicable "))))</f>
        <v>Not Run</v>
      </c>
      <c r="C23" s="14">
        <f>MtgMedium!K23</f>
        <v>0</v>
      </c>
      <c r="D23" s="100">
        <f>MtgMedium!L23</f>
        <v>0</v>
      </c>
      <c r="E23" s="14"/>
    </row>
    <row r="24" spans="1:6" ht="18.75" customHeight="1" x14ac:dyDescent="0.2">
      <c r="A24" s="31">
        <f>MtgMedium!C24</f>
        <v>3.01</v>
      </c>
      <c r="B24" s="32" t="str">
        <f>IF(MtgMedium!I24="Not Run","Not Run",IF(MtgMedium!I24="Passed","Passed",IF(MtgMedium!I24="Failed","Failed",IF(MtgMedium!I24="Not Applicable"," Not Applicable "))))</f>
        <v>Not Run</v>
      </c>
      <c r="C24" s="14">
        <f>MtgMedium!K24</f>
        <v>0</v>
      </c>
      <c r="D24" s="100">
        <f>MtgMedium!L24</f>
        <v>0</v>
      </c>
      <c r="E24" s="14"/>
    </row>
    <row r="25" spans="1:6" ht="18.75" customHeight="1" x14ac:dyDescent="0.2">
      <c r="A25" s="31">
        <f>MtgMedium!C25</f>
        <v>3.0199999999999996</v>
      </c>
      <c r="B25" s="32" t="str">
        <f>IF(MtgMedium!I25="Not Run","Not Run",IF(MtgMedium!I25="Passed","Passed",IF(MtgMedium!I25="Failed","Failed",IF(MtgMedium!I25="Not Applicable"," Not Applicable "))))</f>
        <v>Not Run</v>
      </c>
      <c r="C25" s="14">
        <f>MtgMedium!K25</f>
        <v>0</v>
      </c>
      <c r="D25" s="100">
        <f>MtgMedium!L25</f>
        <v>0</v>
      </c>
      <c r="E25" s="14"/>
    </row>
    <row r="26" spans="1:6" ht="18.75" customHeight="1" x14ac:dyDescent="0.2">
      <c r="A26" s="31">
        <f>MtgMedium!C26</f>
        <v>3.0299999999999994</v>
      </c>
      <c r="B26" s="32" t="str">
        <f>IF(MtgMedium!I26="Not Run","Not Run",IF(MtgMedium!I26="Passed","Passed",IF(MtgMedium!I26="Failed","Failed",IF(MtgMedium!I26="Not Applicable"," Not Applicable "))))</f>
        <v>Not Run</v>
      </c>
      <c r="C26" s="14">
        <f>MtgMedium!K26</f>
        <v>0</v>
      </c>
      <c r="D26" s="100">
        <f>MtgMedium!L26</f>
        <v>0</v>
      </c>
      <c r="E26" s="14"/>
    </row>
    <row r="27" spans="1:6" ht="18.75" hidden="1" customHeight="1" x14ac:dyDescent="0.2">
      <c r="A27" s="31">
        <f>MtgMedium!C27</f>
        <v>3.0399999999999991</v>
      </c>
      <c r="B27" s="32" t="str">
        <f>IF(MtgMedium!I27="Not Run","Not Run",IF(MtgMedium!I27="Passed","Passed",IF(MtgMedium!I27="Failed","Failed",IF(MtgMedium!I27="Not Applicable"," Not Applicable "))))</f>
        <v xml:space="preserve"> Not Applicable </v>
      </c>
      <c r="C27" s="14">
        <f>MtgMedium!K27</f>
        <v>0</v>
      </c>
      <c r="D27" s="100">
        <f>MtgMedium!L27</f>
        <v>0</v>
      </c>
      <c r="E27" s="14"/>
    </row>
    <row r="28" spans="1:6" ht="18.75" hidden="1" customHeight="1" x14ac:dyDescent="0.2">
      <c r="A28" s="31">
        <f>MtgMedium!C28</f>
        <v>3.0499999999999989</v>
      </c>
      <c r="B28" s="32" t="str">
        <f>IF(MtgMedium!I28="Not Run","Not Run",IF(MtgMedium!I28="Passed","Passed",IF(MtgMedium!I28="Failed","Failed",IF(MtgMedium!I28="Not Applicable"," Not Applicable "))))</f>
        <v xml:space="preserve"> Not Applicable </v>
      </c>
      <c r="C28" s="14">
        <f>MtgMedium!K28</f>
        <v>0</v>
      </c>
      <c r="D28" s="100">
        <f>MtgMedium!L28</f>
        <v>0</v>
      </c>
      <c r="E28" s="14"/>
    </row>
    <row r="29" spans="1:6" ht="18.75" customHeight="1" x14ac:dyDescent="0.2">
      <c r="A29" s="31">
        <f>MtgMedium!C29</f>
        <v>3.0599999999999987</v>
      </c>
      <c r="B29" s="32" t="str">
        <f>IF(MtgMedium!I29="Not Run","Not Run",IF(MtgMedium!I29="Passed","Passed",IF(MtgMedium!I29="Failed","Failed",IF(MtgMedium!I29="Not Applicable"," Not Applicable "))))</f>
        <v>Not Run</v>
      </c>
      <c r="C29" s="14">
        <f>MtgMedium!K29</f>
        <v>0</v>
      </c>
      <c r="D29" s="100">
        <f>MtgMedium!L29</f>
        <v>0</v>
      </c>
      <c r="E29" s="14"/>
    </row>
    <row r="30" spans="1:6" ht="18.75" hidden="1" customHeight="1" x14ac:dyDescent="0.2">
      <c r="A30" s="31">
        <f>MtgMedium!C30</f>
        <v>3.0699999999999985</v>
      </c>
      <c r="B30" s="32" t="str">
        <f>IF(MtgMedium!I30="Not Run","Not Run",IF(MtgMedium!I30="Passed","Passed",IF(MtgMedium!I30="Failed","Failed",IF(MtgMedium!I30="Not Applicable"," Not Applicable "))))</f>
        <v xml:space="preserve"> Not Applicable </v>
      </c>
      <c r="C30" s="14">
        <f>MtgMedium!K30</f>
        <v>0</v>
      </c>
      <c r="D30" s="100">
        <f>MtgMedium!L30</f>
        <v>0</v>
      </c>
      <c r="E30" s="14"/>
    </row>
    <row r="31" spans="1:6" ht="18.75" customHeight="1" x14ac:dyDescent="0.2">
      <c r="A31" s="31">
        <f>MtgMedium!C31</f>
        <v>3.0799999999999983</v>
      </c>
      <c r="B31" s="32" t="str">
        <f>IF(MtgMedium!I31="Not Run","Not Run",IF(MtgMedium!I31="Passed","Passed",IF(MtgMedium!I31="Failed","Failed",IF(MtgMedium!I31="Not Applicable"," Not Applicable "))))</f>
        <v>Not Run</v>
      </c>
      <c r="C31" s="14">
        <f>MtgMedium!K31</f>
        <v>0</v>
      </c>
      <c r="D31" s="100">
        <f>MtgMedium!L31</f>
        <v>0</v>
      </c>
      <c r="E31" s="14"/>
    </row>
    <row r="32" spans="1:6" ht="18.75" customHeight="1" x14ac:dyDescent="0.2">
      <c r="A32" s="31">
        <f>MtgMedium!C32</f>
        <v>3.0899999999999981</v>
      </c>
      <c r="B32" s="32" t="str">
        <f>IF(MtgMedium!I32="Not Run","Not Run",IF(MtgMedium!I32="Passed","Passed",IF(MtgMedium!I32="Failed","Failed",IF(MtgMedium!I32="Not Applicable"," Not Applicable "))))</f>
        <v>Not Run</v>
      </c>
      <c r="C32" s="14">
        <f>MtgMedium!K32</f>
        <v>0</v>
      </c>
      <c r="D32" s="100">
        <f>MtgMedium!L32</f>
        <v>0</v>
      </c>
      <c r="E32" s="14"/>
    </row>
    <row r="33" spans="1:5" ht="18.75" customHeight="1" x14ac:dyDescent="0.2">
      <c r="A33" s="31">
        <f>MtgMedium!C33</f>
        <v>3.0999999999999979</v>
      </c>
      <c r="B33" s="32" t="str">
        <f>IF(MtgMedium!I33="Not Run","Not Run",IF(MtgMedium!I33="Passed","Passed",IF(MtgMedium!I33="Failed","Failed",IF(MtgMedium!I33="Not Applicable"," Not Applicable "))))</f>
        <v>Not Run</v>
      </c>
      <c r="C33" s="14">
        <f>MtgMedium!K33</f>
        <v>0</v>
      </c>
      <c r="D33" s="100">
        <f>MtgMedium!L33</f>
        <v>0</v>
      </c>
      <c r="E33" s="14"/>
    </row>
    <row r="34" spans="1:5" ht="18.75" customHeight="1" x14ac:dyDescent="0.2">
      <c r="A34" s="31">
        <f>MtgMedium!C34</f>
        <v>4.01</v>
      </c>
      <c r="B34" s="32" t="str">
        <f>IF(MtgMedium!I34="Not Run","Not Run",IF(MtgMedium!I34="Passed","Passed",IF(MtgMedium!I34="Failed","Failed",IF(MtgMedium!I34="Not Applicable"," Not Applicable "))))</f>
        <v>Not Run</v>
      </c>
      <c r="C34" s="14">
        <f>MtgMedium!K34</f>
        <v>0</v>
      </c>
      <c r="D34" s="100">
        <f>MtgMedium!L34</f>
        <v>0</v>
      </c>
      <c r="E34" s="14"/>
    </row>
    <row r="35" spans="1:5" ht="18.75" customHeight="1" x14ac:dyDescent="0.2">
      <c r="A35" s="31">
        <f>MtgMedium!C35</f>
        <v>4.0199999999999996</v>
      </c>
      <c r="B35" s="32" t="str">
        <f>IF(MtgMedium!I35="Not Run","Not Run",IF(MtgMedium!I35="Passed","Passed",IF(MtgMedium!I35="Failed","Failed",IF(MtgMedium!I35="Not Applicable"," Not Applicable "))))</f>
        <v>Not Run</v>
      </c>
      <c r="C35" s="14">
        <f>MtgMedium!K35</f>
        <v>0</v>
      </c>
      <c r="D35" s="100">
        <f>MtgMedium!L35</f>
        <v>0</v>
      </c>
      <c r="E35" s="14"/>
    </row>
    <row r="36" spans="1:5" ht="18.75" customHeight="1" x14ac:dyDescent="0.2">
      <c r="A36" s="31">
        <f>MtgMedium!C36</f>
        <v>4.0299999999999994</v>
      </c>
      <c r="B36" s="32" t="str">
        <f>IF(MtgMedium!I36="Not Run","Not Run",IF(MtgMedium!I36="Passed","Passed",IF(MtgMedium!I36="Failed","Failed",IF(MtgMedium!I36="Not Applicable"," Not Applicable "))))</f>
        <v>Not Run</v>
      </c>
      <c r="C36" s="14">
        <f>MtgMedium!K36</f>
        <v>0</v>
      </c>
      <c r="D36" s="100">
        <f>MtgMedium!L36</f>
        <v>0</v>
      </c>
      <c r="E36" s="14"/>
    </row>
    <row r="37" spans="1:5" ht="18.75" customHeight="1" x14ac:dyDescent="0.2">
      <c r="A37" s="31">
        <f>MtgMedium!C37</f>
        <v>4.0399999999999991</v>
      </c>
      <c r="B37" s="32" t="str">
        <f>IF(MtgMedium!I37="Not Run","Not Run",IF(MtgMedium!I37="Passed","Passed",IF(MtgMedium!I37="Failed","Failed",IF(MtgMedium!I37="Not Applicable"," Not Applicable "))))</f>
        <v>Not Run</v>
      </c>
      <c r="C37" s="14">
        <f>MtgMedium!K37</f>
        <v>0</v>
      </c>
      <c r="D37" s="100">
        <f>MtgMedium!L37</f>
        <v>0</v>
      </c>
      <c r="E37" s="14"/>
    </row>
    <row r="38" spans="1:5" ht="18.75" customHeight="1" x14ac:dyDescent="0.2">
      <c r="A38" s="31">
        <f>MtgMedium!C38</f>
        <v>4.0499999999999989</v>
      </c>
      <c r="B38" s="32" t="str">
        <f>IF(MtgMedium!I38="Not Run","Not Run",IF(MtgMedium!I38="Passed","Passed",IF(MtgMedium!I38="Failed","Failed",IF(MtgMedium!I38="Not Applicable"," Not Applicable "))))</f>
        <v>Not Run</v>
      </c>
      <c r="C38" s="14">
        <f>MtgMedium!K38</f>
        <v>0</v>
      </c>
      <c r="D38" s="100">
        <f>MtgMedium!L38</f>
        <v>0</v>
      </c>
      <c r="E38" s="14"/>
    </row>
    <row r="39" spans="1:5" ht="18.75" customHeight="1" x14ac:dyDescent="0.2">
      <c r="A39" s="31">
        <f>MtgMedium!C39</f>
        <v>5.01</v>
      </c>
      <c r="B39" s="32" t="str">
        <f>IF(MtgMedium!I39="Not Run","Not Run",IF(MtgMedium!I39="Passed","Passed",IF(MtgMedium!I39="Failed","Failed",IF(MtgMedium!I39="Not Applicable"," Not Applicable "))))</f>
        <v>Not Run</v>
      </c>
      <c r="C39" s="14">
        <f>MtgMedium!K39</f>
        <v>0</v>
      </c>
      <c r="D39" s="100">
        <f>MtgMedium!L39</f>
        <v>0</v>
      </c>
      <c r="E39" s="14"/>
    </row>
    <row r="40" spans="1:5" ht="18.75" customHeight="1" x14ac:dyDescent="0.2">
      <c r="A40" s="31">
        <f>MtgMedium!C40</f>
        <v>5.0199999999999996</v>
      </c>
      <c r="B40" s="32" t="str">
        <f>IF(MtgMedium!I40="Not Run","Not Run",IF(MtgMedium!I40="Passed","Passed",IF(MtgMedium!I40="Failed","Failed",IF(MtgMedium!I40="Not Applicable"," Not Applicable "))))</f>
        <v>Not Run</v>
      </c>
      <c r="C40" s="14">
        <f>MtgMedium!K40</f>
        <v>0</v>
      </c>
      <c r="D40" s="100">
        <f>MtgMedium!L40</f>
        <v>0</v>
      </c>
      <c r="E40" s="14"/>
    </row>
    <row r="41" spans="1:5" ht="18.75" customHeight="1" x14ac:dyDescent="0.2">
      <c r="A41" s="31">
        <f>MtgMedium!C41</f>
        <v>5.0299999999999994</v>
      </c>
      <c r="B41" s="32" t="str">
        <f>IF(MtgMedium!I41="Not Run","Not Run",IF(MtgMedium!I41="Passed","Passed",IF(MtgMedium!I41="Failed","Failed",IF(MtgMedium!I41="Not Applicable"," Not Applicable "))))</f>
        <v>Not Run</v>
      </c>
      <c r="C41" s="14">
        <f>MtgMedium!K41</f>
        <v>0</v>
      </c>
      <c r="D41" s="100">
        <f>MtgMedium!L41</f>
        <v>0</v>
      </c>
      <c r="E41" s="14"/>
    </row>
    <row r="42" spans="1:5" ht="18.75" customHeight="1" x14ac:dyDescent="0.2">
      <c r="A42" s="31">
        <f>MtgMedium!C42</f>
        <v>6.01</v>
      </c>
      <c r="B42" s="32" t="str">
        <f>IF(MtgMedium!I42="Not Run","Not Run",IF(MtgMedium!I42="Passed","Passed",IF(MtgMedium!I42="Failed","Failed",IF(MtgMedium!I42="Not Applicable"," Not Applicable "))))</f>
        <v>Not Run</v>
      </c>
      <c r="C42" s="14">
        <f>MtgMedium!K42</f>
        <v>0</v>
      </c>
      <c r="D42" s="100">
        <f>MtgMedium!L42</f>
        <v>0</v>
      </c>
      <c r="E42" s="14"/>
    </row>
    <row r="43" spans="1:5" ht="18.75" customHeight="1" x14ac:dyDescent="0.2">
      <c r="A43" s="31">
        <f>MtgMedium!C43</f>
        <v>6.02</v>
      </c>
      <c r="B43" s="32" t="str">
        <f>IF(MtgMedium!I43="Not Run","Not Run",IF(MtgMedium!I43="Passed","Passed",IF(MtgMedium!I43="Failed","Failed",IF(MtgMedium!I43="Not Applicable"," Not Applicable "))))</f>
        <v>Not Run</v>
      </c>
      <c r="C43" s="14">
        <f>MtgMedium!K43</f>
        <v>0</v>
      </c>
      <c r="D43" s="100">
        <f>MtgMedium!L43</f>
        <v>0</v>
      </c>
      <c r="E43" s="14"/>
    </row>
    <row r="44" spans="1:5" ht="18.75" customHeight="1" x14ac:dyDescent="0.2">
      <c r="A44" s="31">
        <f>MtgMedium!C44</f>
        <v>6.0299999999999994</v>
      </c>
      <c r="B44" s="32" t="str">
        <f>IF(MtgMedium!I44="Not Run","Not Run",IF(MtgMedium!I44="Passed","Passed",IF(MtgMedium!I44="Failed","Failed",IF(MtgMedium!I44="Not Applicable"," Not Applicable "))))</f>
        <v>Not Run</v>
      </c>
      <c r="C44" s="14">
        <f>MtgMedium!K44</f>
        <v>0</v>
      </c>
      <c r="D44" s="100">
        <f>MtgMedium!L44</f>
        <v>0</v>
      </c>
      <c r="E44" s="14"/>
    </row>
    <row r="45" spans="1:5" ht="18.75" customHeight="1" x14ac:dyDescent="0.2">
      <c r="A45" s="31">
        <f>MtgMedium!C45</f>
        <v>6.0399999999999991</v>
      </c>
      <c r="B45" s="32" t="str">
        <f>IF(MtgMedium!I45="Not Run","Not Run",IF(MtgMedium!I45="Passed","Passed",IF(MtgMedium!I45="Failed","Failed",IF(MtgMedium!I45="Not Applicable"," Not Applicable "))))</f>
        <v>Not Run</v>
      </c>
      <c r="C45" s="14">
        <f>MtgMedium!K45</f>
        <v>0</v>
      </c>
      <c r="D45" s="100">
        <f>MtgMedium!L45</f>
        <v>0</v>
      </c>
      <c r="E45" s="14"/>
    </row>
    <row r="46" spans="1:5" ht="18.75" customHeight="1" x14ac:dyDescent="0.2">
      <c r="A46" s="31">
        <f>MtgMedium!C46</f>
        <v>6.0499999999999989</v>
      </c>
      <c r="B46" s="32" t="str">
        <f>IF(MtgMedium!I46="Not Run","Not Run",IF(MtgMedium!I46="Passed","Passed",IF(MtgMedium!I46="Failed","Failed",IF(MtgMedium!I46="Not Applicable"," Not Applicable "))))</f>
        <v>Not Run</v>
      </c>
      <c r="C46" s="14">
        <f>MtgMedium!K46</f>
        <v>0</v>
      </c>
      <c r="D46" s="100">
        <f>MtgMedium!L46</f>
        <v>0</v>
      </c>
      <c r="E46" s="14"/>
    </row>
    <row r="47" spans="1:5" ht="18.75" customHeight="1" x14ac:dyDescent="0.2">
      <c r="A47" s="31">
        <f>MtgMedium!C47</f>
        <v>7.01</v>
      </c>
      <c r="B47" s="32" t="str">
        <f>IF(MtgMedium!I47="Not Run","Not Run",IF(MtgMedium!I47="Passed","Passed",IF(MtgMedium!I47="Failed","Failed",IF(MtgMedium!I47="Not Applicable"," Not Applicable "))))</f>
        <v>Not Run</v>
      </c>
      <c r="C47" s="14">
        <f>MtgMedium!K47</f>
        <v>0</v>
      </c>
      <c r="D47" s="100">
        <f>MtgMedium!L47</f>
        <v>0</v>
      </c>
      <c r="E47" s="14"/>
    </row>
    <row r="48" spans="1:5" ht="18.75" customHeight="1" x14ac:dyDescent="0.2">
      <c r="A48" s="31">
        <f>MtgMedium!C48</f>
        <v>7.02</v>
      </c>
      <c r="B48" s="32" t="str">
        <f>IF(MtgMedium!I48="Not Run","Not Run",IF(MtgMedium!I48="Passed","Passed",IF(MtgMedium!I48="Failed","Failed",IF(MtgMedium!I48="Not Applicable"," Not Applicable "))))</f>
        <v>Not Run</v>
      </c>
      <c r="C48" s="14">
        <f>MtgMedium!K48</f>
        <v>0</v>
      </c>
      <c r="D48" s="100">
        <f>MtgMedium!L48</f>
        <v>0</v>
      </c>
      <c r="E48" s="14"/>
    </row>
    <row r="49" spans="1:5" ht="18.75" customHeight="1" x14ac:dyDescent="0.2">
      <c r="A49" s="31">
        <f>MtgMedium!C49</f>
        <v>7.0299999999999994</v>
      </c>
      <c r="B49" s="32" t="str">
        <f>IF(MtgMedium!I49="Not Run","Not Run",IF(MtgMedium!I49="Passed","Passed",IF(MtgMedium!I49="Failed","Failed",IF(MtgMedium!I49="Not Applicable"," Not Applicable "))))</f>
        <v>Not Run</v>
      </c>
      <c r="C49" s="14">
        <f>MtgMedium!K49</f>
        <v>0</v>
      </c>
      <c r="D49" s="100">
        <f>MtgMedium!L49</f>
        <v>0</v>
      </c>
      <c r="E49" s="14"/>
    </row>
    <row r="50" spans="1:5" ht="18.75" customHeight="1" x14ac:dyDescent="0.2">
      <c r="A50" s="31">
        <f>MtgMedium!C50</f>
        <v>7.0399999999999991</v>
      </c>
      <c r="B50" s="32" t="str">
        <f>IF(MtgMedium!I50="Not Run","Not Run",IF(MtgMedium!I50="Passed","Passed",IF(MtgMedium!I50="Failed","Failed",IF(MtgMedium!I50="Not Applicable"," Not Applicable "))))</f>
        <v>Not Run</v>
      </c>
      <c r="C50" s="14">
        <f>MtgMedium!K50</f>
        <v>0</v>
      </c>
      <c r="D50" s="100">
        <f>MtgMedium!L50</f>
        <v>0</v>
      </c>
      <c r="E50" s="14"/>
    </row>
    <row r="51" spans="1:5" ht="18.75" customHeight="1" x14ac:dyDescent="0.2">
      <c r="A51" s="31">
        <f>MtgMedium!C51</f>
        <v>7.0499999999999989</v>
      </c>
      <c r="B51" s="32" t="str">
        <f>IF(MtgMedium!I51="Not Run","Not Run",IF(MtgMedium!I51="Passed","Passed",IF(MtgMedium!I51="Failed","Failed",IF(MtgMedium!I51="Not Applicable"," Not Applicable "))))</f>
        <v>Not Run</v>
      </c>
      <c r="C51" s="14">
        <f>MtgMedium!K51</f>
        <v>0</v>
      </c>
      <c r="D51" s="100">
        <f>MtgMedium!L51</f>
        <v>0</v>
      </c>
      <c r="E51" s="14"/>
    </row>
    <row r="52" spans="1:5" ht="18.75" customHeight="1" x14ac:dyDescent="0.2">
      <c r="A52" s="31">
        <f>MtgMedium!C52</f>
        <v>7.0599999999999987</v>
      </c>
      <c r="B52" s="32" t="str">
        <f>IF(MtgMedium!I52="Not Run","Not Run",IF(MtgMedium!I52="Passed","Passed",IF(MtgMedium!I52="Failed","Failed",IF(MtgMedium!I52="Not Applicable"," Not Applicable "))))</f>
        <v>Not Run</v>
      </c>
      <c r="C52" s="14">
        <f>MtgMedium!K52</f>
        <v>0</v>
      </c>
      <c r="D52" s="100">
        <f>MtgMedium!L52</f>
        <v>0</v>
      </c>
      <c r="E52" s="14"/>
    </row>
    <row r="53" spans="1:5" ht="18.75" customHeight="1" x14ac:dyDescent="0.2">
      <c r="A53" s="31">
        <f>MtgMedium!C53</f>
        <v>8.01</v>
      </c>
      <c r="B53" s="32" t="str">
        <f>IF(MtgMedium!I53="Not Run","Not Run",IF(MtgMedium!I53="Passed","Passed",IF(MtgMedium!I53="Failed","Failed",IF(MtgMedium!I53="Not Applicable"," Not Applicable "))))</f>
        <v>Not Run</v>
      </c>
      <c r="C53" s="14">
        <f>MtgMedium!K53</f>
        <v>0</v>
      </c>
      <c r="D53" s="100">
        <f>MtgMedium!L53</f>
        <v>0</v>
      </c>
      <c r="E53" s="14"/>
    </row>
    <row r="54" spans="1:5" ht="18.75" customHeight="1" x14ac:dyDescent="0.2">
      <c r="A54" s="31">
        <f>MtgMedium!C54</f>
        <v>8.02</v>
      </c>
      <c r="B54" s="32" t="str">
        <f>IF(MtgMedium!I54="Not Run","Not Run",IF(MtgMedium!I54="Passed","Passed",IF(MtgMedium!I54="Failed","Failed",IF(MtgMedium!I54="Not Applicable"," Not Applicable "))))</f>
        <v>Not Run</v>
      </c>
      <c r="C54" s="14">
        <f>MtgMedium!K54</f>
        <v>0</v>
      </c>
      <c r="D54" s="100">
        <f>MtgMedium!L54</f>
        <v>0</v>
      </c>
      <c r="E54" s="14"/>
    </row>
    <row r="55" spans="1:5" ht="18.75" customHeight="1" x14ac:dyDescent="0.2">
      <c r="A55" s="31">
        <f>MtgMedium!C55</f>
        <v>9.01</v>
      </c>
      <c r="B55" s="32" t="str">
        <f>IF(MtgMedium!I55="Not Run","Not Run",IF(MtgMedium!I55="Passed","Passed",IF(MtgMedium!I55="Failed","Failed",IF(MtgMedium!I55="Not Applicable"," Not Applicable "))))</f>
        <v>Not Run</v>
      </c>
      <c r="C55" s="14">
        <f>MtgMedium!K55</f>
        <v>0</v>
      </c>
      <c r="D55" s="100">
        <f>MtgMedium!L55</f>
        <v>0</v>
      </c>
      <c r="E55" s="14"/>
    </row>
    <row r="56" spans="1:5" ht="18.75" customHeight="1" x14ac:dyDescent="0.2">
      <c r="A56" s="31">
        <f>MtgMedium!C56</f>
        <v>9.02</v>
      </c>
      <c r="B56" s="32" t="str">
        <f>IF(MtgMedium!I56="Not Run","Not Run",IF(MtgMedium!I56="Passed","Passed",IF(MtgMedium!I56="Failed","Failed",IF(MtgMedium!I56="Not Applicable"," Not Applicable "))))</f>
        <v>Not Run</v>
      </c>
      <c r="C56" s="14">
        <f>MtgMedium!K56</f>
        <v>0</v>
      </c>
      <c r="D56" s="100">
        <f>MtgMedium!L56</f>
        <v>0</v>
      </c>
      <c r="E56" s="14"/>
    </row>
    <row r="57" spans="1:5" ht="18.75" customHeight="1" x14ac:dyDescent="0.2">
      <c r="A57" s="31">
        <f>MtgMedium!C57</f>
        <v>9.0299999999999994</v>
      </c>
      <c r="B57" s="32" t="str">
        <f>IF(MtgMedium!I57="Not Run","Not Run",IF(MtgMedium!I57="Passed","Passed",IF(MtgMedium!I57="Failed","Failed",IF(MtgMedium!I57="Not Applicable"," Not Applicable "))))</f>
        <v>Not Run</v>
      </c>
      <c r="C57" s="14">
        <f>MtgMedium!K57</f>
        <v>0</v>
      </c>
      <c r="D57" s="100">
        <f>MtgMedium!L57</f>
        <v>0</v>
      </c>
      <c r="E57" s="14"/>
    </row>
    <row r="58" spans="1:5" ht="18.75" customHeight="1" x14ac:dyDescent="0.2">
      <c r="A58" s="31">
        <f>MtgMedium!C58</f>
        <v>9.0399999999999991</v>
      </c>
      <c r="B58" s="32" t="str">
        <f>IF(MtgMedium!I58="Not Run","Not Run",IF(MtgMedium!I58="Passed","Passed",IF(MtgMedium!I58="Failed","Failed",IF(MtgMedium!I58="Not Applicable"," Not Applicable "))))</f>
        <v>Not Run</v>
      </c>
      <c r="C58" s="14">
        <f>MtgMedium!K58</f>
        <v>0</v>
      </c>
      <c r="D58" s="100">
        <f>MtgMedium!L58</f>
        <v>0</v>
      </c>
      <c r="E58" s="14"/>
    </row>
    <row r="59" spans="1:5" ht="18.75" customHeight="1" x14ac:dyDescent="0.2">
      <c r="A59" s="31">
        <f>MtgMedium!C59</f>
        <v>10.01</v>
      </c>
      <c r="B59" s="32" t="str">
        <f>IF(MtgMedium!I59="Not Run","Not Run",IF(MtgMedium!I59="Passed","Passed",IF(MtgMedium!I59="Failed","Failed",IF(MtgMedium!I59="Not Applicable"," Not Applicable "))))</f>
        <v>Not Run</v>
      </c>
      <c r="C59" s="14">
        <f>MtgMedium!K59</f>
        <v>0</v>
      </c>
      <c r="D59" s="100">
        <f>MtgMedium!L59</f>
        <v>0</v>
      </c>
      <c r="E59" s="14"/>
    </row>
    <row r="60" spans="1:5" ht="18.75" customHeight="1" x14ac:dyDescent="0.2">
      <c r="A60" s="31">
        <f>MtgMedium!C60</f>
        <v>10.02</v>
      </c>
      <c r="B60" s="32" t="str">
        <f>IF(MtgMedium!I60="Not Run","Not Run",IF(MtgMedium!I60="Passed","Passed",IF(MtgMedium!I60="Failed","Failed",IF(MtgMedium!I60="Not Applicable"," Not Applicable "))))</f>
        <v>Not Run</v>
      </c>
      <c r="C60" s="14">
        <f>MtgMedium!K60</f>
        <v>0</v>
      </c>
      <c r="D60" s="100">
        <f>MtgMedium!L60</f>
        <v>0</v>
      </c>
      <c r="E60" s="14"/>
    </row>
    <row r="61" spans="1:5" ht="18.75" customHeight="1" x14ac:dyDescent="0.2">
      <c r="A61" s="31">
        <f>MtgMedium!C61</f>
        <v>10.029999999999999</v>
      </c>
      <c r="B61" s="32" t="str">
        <f>IF(MtgMedium!I61="Not Run","Not Run",IF(MtgMedium!I61="Passed","Passed",IF(MtgMedium!I61="Failed","Failed",IF(MtgMedium!I61="Not Applicable"," Not Applicable "))))</f>
        <v>Not Run</v>
      </c>
      <c r="C61" s="14">
        <f>MtgMedium!K61</f>
        <v>0</v>
      </c>
      <c r="D61" s="100">
        <f>MtgMedium!L61</f>
        <v>0</v>
      </c>
      <c r="E61" s="14"/>
    </row>
    <row r="62" spans="1:5" ht="18.75" customHeight="1" x14ac:dyDescent="0.2">
      <c r="A62" s="31">
        <f>MtgMedium!C62</f>
        <v>10.039999999999999</v>
      </c>
      <c r="B62" s="32" t="str">
        <f>IF(MtgMedium!I62="Not Run","Not Run",IF(MtgMedium!I62="Passed","Passed",IF(MtgMedium!I62="Failed","Failed",IF(MtgMedium!I62="Not Applicable"," Not Applicable "))))</f>
        <v>Not Run</v>
      </c>
      <c r="C62" s="14">
        <f>MtgMedium!K62</f>
        <v>0</v>
      </c>
      <c r="D62" s="100">
        <f>MtgMedium!L62</f>
        <v>0</v>
      </c>
      <c r="E62" s="14"/>
    </row>
    <row r="63" spans="1:5" ht="18.75" customHeight="1" x14ac:dyDescent="0.2">
      <c r="A63" s="31">
        <f>MtgMedium!C63</f>
        <v>10.049999999999999</v>
      </c>
      <c r="B63" s="32" t="str">
        <f>IF(MtgMedium!I63="Not Run","Not Run",IF(MtgMedium!I63="Passed","Passed",IF(MtgMedium!I63="Failed","Failed",IF(MtgMedium!I63="Not Applicable"," Not Applicable "))))</f>
        <v>Not Run</v>
      </c>
      <c r="C63" s="14">
        <f>MtgMedium!K63</f>
        <v>0</v>
      </c>
      <c r="D63" s="100">
        <f>MtgMedium!L63</f>
        <v>0</v>
      </c>
      <c r="E63" s="14"/>
    </row>
    <row r="64" spans="1:5" ht="18.75" customHeight="1" x14ac:dyDescent="0.2">
      <c r="A64" s="31">
        <f>MtgMedium!C64</f>
        <v>10.059999999999999</v>
      </c>
      <c r="B64" s="32" t="str">
        <f>IF(MtgMedium!I64="Not Run","Not Run",IF(MtgMedium!I64="Passed","Passed",IF(MtgMedium!I64="Failed","Failed",IF(MtgMedium!I64="Not Applicable"," Not Applicable "))))</f>
        <v>Not Run</v>
      </c>
      <c r="C64" s="14">
        <f>MtgMedium!K64</f>
        <v>0</v>
      </c>
      <c r="D64" s="100">
        <f>MtgMedium!L64</f>
        <v>0</v>
      </c>
      <c r="E64" s="14"/>
    </row>
    <row r="65" spans="1:5" ht="18.75" customHeight="1" x14ac:dyDescent="0.2">
      <c r="A65" s="31">
        <f>MtgMedium!C65</f>
        <v>10.069999999999999</v>
      </c>
      <c r="B65" s="32" t="str">
        <f>IF(MtgMedium!I65="Not Run","Not Run",IF(MtgMedium!I65="Passed","Passed",IF(MtgMedium!I65="Failed","Failed",IF(MtgMedium!I65="Not Applicable"," Not Applicable "))))</f>
        <v>Not Run</v>
      </c>
      <c r="C65" s="14">
        <f>MtgMedium!K65</f>
        <v>0</v>
      </c>
      <c r="D65" s="100">
        <f>MtgMedium!L65</f>
        <v>0</v>
      </c>
      <c r="E65" s="14"/>
    </row>
    <row r="66" spans="1:5" ht="18.75" customHeight="1" x14ac:dyDescent="0.2">
      <c r="A66" s="31">
        <f>MtgMedium!C66</f>
        <v>10.01</v>
      </c>
      <c r="B66" s="32" t="str">
        <f>IF(MtgMedium!I66="Not Run","Not Run",IF(MtgMedium!I66="Passed","Passed",IF(MtgMedium!I66="Failed","Failed",IF(MtgMedium!I66="Not Applicable"," Not Applicable "))))</f>
        <v>Not Run</v>
      </c>
      <c r="C66" s="14">
        <f>MtgMedium!K66</f>
        <v>0</v>
      </c>
      <c r="D66" s="100">
        <f>MtgMedium!L66</f>
        <v>0</v>
      </c>
      <c r="E66" s="14"/>
    </row>
    <row r="67" spans="1:5" ht="18.75" customHeight="1" x14ac:dyDescent="0.2">
      <c r="A67" s="31">
        <f>MtgMedium!C67</f>
        <v>10.02</v>
      </c>
      <c r="B67" s="32" t="str">
        <f>IF(MtgMedium!I67="Not Run","Not Run",IF(MtgMedium!I67="Passed","Passed",IF(MtgMedium!I67="Failed","Failed",IF(MtgMedium!I67="Not Applicable"," Not Applicable "))))</f>
        <v>Not Run</v>
      </c>
      <c r="C67" s="14">
        <f>MtgMedium!K67</f>
        <v>0</v>
      </c>
      <c r="D67" s="100">
        <f>MtgMedium!L67</f>
        <v>0</v>
      </c>
      <c r="E67" s="14"/>
    </row>
    <row r="68" spans="1:5" ht="18.75" customHeight="1" x14ac:dyDescent="0.2">
      <c r="A68" s="31">
        <f>MtgMedium!C68</f>
        <v>10.029999999999999</v>
      </c>
      <c r="B68" s="32" t="str">
        <f>IF(MtgMedium!I68="Not Run","Not Run",IF(MtgMedium!I68="Passed","Passed",IF(MtgMedium!I68="Failed","Failed",IF(MtgMedium!I68="Not Applicable"," Not Applicable "))))</f>
        <v>Not Run</v>
      </c>
      <c r="C68" s="14">
        <f>MtgMedium!K68</f>
        <v>0</v>
      </c>
      <c r="D68" s="100">
        <f>MtgMedium!L68</f>
        <v>0</v>
      </c>
      <c r="E68" s="14"/>
    </row>
    <row r="69" spans="1:5" ht="18.75" customHeight="1" x14ac:dyDescent="0.2">
      <c r="A69" s="31">
        <f>MtgMedium!C69</f>
        <v>10.039999999999999</v>
      </c>
      <c r="B69" s="32" t="str">
        <f>IF(MtgMedium!I69="Not Run","Not Run",IF(MtgMedium!I69="Passed","Passed",IF(MtgMedium!I69="Failed","Failed",IF(MtgMedium!I69="Not Applicable"," Not Applicable "))))</f>
        <v>Not Run</v>
      </c>
      <c r="C69" s="14">
        <f>MtgMedium!K69</f>
        <v>0</v>
      </c>
      <c r="D69" s="100">
        <f>MtgMedium!L69</f>
        <v>0</v>
      </c>
      <c r="E69" s="14"/>
    </row>
    <row r="70" spans="1:5" ht="18.75" customHeight="1" x14ac:dyDescent="0.2">
      <c r="A70" s="31">
        <f>MtgMedium!C70</f>
        <v>10.049999999999999</v>
      </c>
      <c r="B70" s="32" t="str">
        <f>IF(MtgMedium!I70="Not Run","Not Run",IF(MtgMedium!I70="Passed","Passed",IF(MtgMedium!I70="Failed","Failed",IF(MtgMedium!I70="Not Applicable"," Not Applicable "))))</f>
        <v>Not Run</v>
      </c>
      <c r="C70" s="14">
        <f>MtgMedium!K70</f>
        <v>0</v>
      </c>
      <c r="D70" s="100">
        <f>MtgMedium!L70</f>
        <v>0</v>
      </c>
      <c r="E70" s="14"/>
    </row>
    <row r="71" spans="1:5" ht="18.75" customHeight="1" x14ac:dyDescent="0.2">
      <c r="A71" s="31">
        <f>MtgMedium!C71</f>
        <v>10.059999999999999</v>
      </c>
      <c r="B71" s="32" t="str">
        <f>IF(MtgMedium!I71="Not Run","Not Run",IF(MtgMedium!I71="Passed","Passed",IF(MtgMedium!I71="Failed","Failed",IF(MtgMedium!I71="Not Applicable"," Not Applicable "))))</f>
        <v>Not Run</v>
      </c>
      <c r="C71" s="14">
        <f>MtgMedium!K71</f>
        <v>0</v>
      </c>
      <c r="D71" s="100">
        <f>MtgMedium!L71</f>
        <v>0</v>
      </c>
      <c r="E71" s="14"/>
    </row>
    <row r="72" spans="1:5" ht="18.75" customHeight="1" x14ac:dyDescent="0.2">
      <c r="A72" s="31">
        <f>MtgMedium!C72</f>
        <v>11.01</v>
      </c>
      <c r="B72" s="32" t="str">
        <f>IF(MtgMedium!I72="Not Run","Not Run",IF(MtgMedium!I72="Passed","Passed",IF(MtgMedium!I72="Failed","Failed",IF(MtgMedium!I72="Not Applicable"," Not Applicable "))))</f>
        <v>Not Run</v>
      </c>
      <c r="C72" s="14">
        <f>MtgMedium!K72</f>
        <v>0</v>
      </c>
      <c r="D72" s="100">
        <f>MtgMedium!L72</f>
        <v>0</v>
      </c>
      <c r="E72" s="14"/>
    </row>
    <row r="73" spans="1:5" ht="18.75" customHeight="1" x14ac:dyDescent="0.2">
      <c r="A73" s="31">
        <f>MtgMedium!C73</f>
        <v>11.02</v>
      </c>
      <c r="B73" s="32" t="str">
        <f>IF(MtgMedium!I73="Not Run","Not Run",IF(MtgMedium!I73="Passed","Passed",IF(MtgMedium!I73="Failed","Failed",IF(MtgMedium!I73="Not Applicable"," Not Applicable "))))</f>
        <v>Not Run</v>
      </c>
      <c r="C73" s="14">
        <f>MtgMedium!K73</f>
        <v>0</v>
      </c>
      <c r="D73" s="100">
        <f>MtgMedium!L73</f>
        <v>0</v>
      </c>
      <c r="E73" s="14"/>
    </row>
    <row r="74" spans="1:5" ht="18.75" customHeight="1" x14ac:dyDescent="0.2">
      <c r="A74" s="31">
        <f>MtgMedium!C74</f>
        <v>11.03</v>
      </c>
      <c r="B74" s="32" t="str">
        <f>IF(MtgMedium!I74="Not Run","Not Run",IF(MtgMedium!I74="Passed","Passed",IF(MtgMedium!I74="Failed","Failed",IF(MtgMedium!I74="Not Applicable"," Not Applicable "))))</f>
        <v>Not Run</v>
      </c>
      <c r="C74" s="14">
        <f>MtgMedium!K74</f>
        <v>0</v>
      </c>
      <c r="D74" s="100">
        <f>MtgMedium!L74</f>
        <v>0</v>
      </c>
      <c r="E74" s="14"/>
    </row>
    <row r="75" spans="1:5" ht="18.75" customHeight="1" x14ac:dyDescent="0.2">
      <c r="A75" s="31">
        <f>MtgMedium!C75</f>
        <v>11.04</v>
      </c>
      <c r="B75" s="32" t="str">
        <f>IF(MtgMedium!I75="Not Run","Not Run",IF(MtgMedium!I75="Passed","Passed",IF(MtgMedium!I75="Failed","Failed",IF(MtgMedium!I75="Not Applicable"," Not Applicable "))))</f>
        <v>Not Run</v>
      </c>
      <c r="C75" s="14">
        <f>MtgMedium!K75</f>
        <v>0</v>
      </c>
      <c r="D75" s="100">
        <f>MtgMedium!L75</f>
        <v>0</v>
      </c>
      <c r="E75" s="14"/>
    </row>
    <row r="76" spans="1:5" ht="18.75" customHeight="1" x14ac:dyDescent="0.2">
      <c r="A76" s="31">
        <f>MtgMedium!C76</f>
        <v>11.049999999999999</v>
      </c>
      <c r="B76" s="32" t="str">
        <f>IF(MtgMedium!I76="Not Run","Not Run",IF(MtgMedium!I76="Passed","Passed",IF(MtgMedium!I76="Failed","Failed",IF(MtgMedium!I76="Not Applicable"," Not Applicable "))))</f>
        <v>Not Run</v>
      </c>
      <c r="C76" s="14">
        <f>MtgMedium!K76</f>
        <v>0</v>
      </c>
      <c r="D76" s="100">
        <f>MtgMedium!L76</f>
        <v>0</v>
      </c>
      <c r="E76" s="14"/>
    </row>
    <row r="77" spans="1:5" ht="18.75" customHeight="1" x14ac:dyDescent="0.2">
      <c r="A77" s="31">
        <f>MtgMedium!C77</f>
        <v>12.01</v>
      </c>
      <c r="B77" s="32" t="str">
        <f>IF(MtgMedium!I77="Not Run","Not Run",IF(MtgMedium!I77="Passed","Passed",IF(MtgMedium!I77="Failed","Failed",IF(MtgMedium!I77="Not Applicable"," Not Applicable "))))</f>
        <v>Not Run</v>
      </c>
      <c r="C77" s="14">
        <f>MtgMedium!K77</f>
        <v>0</v>
      </c>
      <c r="D77" s="100">
        <f>MtgMedium!L77</f>
        <v>0</v>
      </c>
      <c r="E77" s="14"/>
    </row>
    <row r="78" spans="1:5" ht="18.75" customHeight="1" x14ac:dyDescent="0.2">
      <c r="A78" s="31">
        <f>MtgMedium!C78</f>
        <v>12.02</v>
      </c>
      <c r="B78" s="32" t="str">
        <f>IF(MtgMedium!I78="Not Run","Not Run",IF(MtgMedium!I78="Passed","Passed",IF(MtgMedium!I78="Failed","Failed",IF(MtgMedium!I78="Not Applicable"," Not Applicable "))))</f>
        <v>Not Run</v>
      </c>
      <c r="C78" s="14">
        <f>MtgMedium!K78</f>
        <v>0</v>
      </c>
      <c r="D78" s="100">
        <f>MtgMedium!L78</f>
        <v>0</v>
      </c>
      <c r="E78" s="14"/>
    </row>
    <row r="79" spans="1:5" ht="18.75" customHeight="1" x14ac:dyDescent="0.2">
      <c r="A79" s="31">
        <f>MtgMedium!C79</f>
        <v>12.03</v>
      </c>
      <c r="B79" s="32" t="str">
        <f>IF(MtgMedium!I79="Not Run","Not Run",IF(MtgMedium!I79="Passed","Passed",IF(MtgMedium!I79="Failed","Failed",IF(MtgMedium!I79="Not Applicable"," Not Applicable "))))</f>
        <v>Not Run</v>
      </c>
      <c r="C79" s="14">
        <f>MtgMedium!K79</f>
        <v>0</v>
      </c>
      <c r="D79" s="100">
        <f>MtgMedium!L79</f>
        <v>0</v>
      </c>
      <c r="E79" s="14"/>
    </row>
    <row r="80" spans="1:5" ht="18.75" customHeight="1" x14ac:dyDescent="0.2">
      <c r="A80" s="31">
        <f>MtgMedium!C80</f>
        <v>12.04</v>
      </c>
      <c r="B80" s="32" t="str">
        <f>IF(MtgMedium!I80="Not Run","Not Run",IF(MtgMedium!I80="Passed","Passed",IF(MtgMedium!I80="Failed","Failed",IF(MtgMedium!I80="Not Applicable"," Not Applicable "))))</f>
        <v>Not Run</v>
      </c>
      <c r="C80" s="14">
        <f>MtgMedium!K80</f>
        <v>0</v>
      </c>
      <c r="D80" s="100">
        <f>MtgMedium!L80</f>
        <v>0</v>
      </c>
      <c r="E80" s="14"/>
    </row>
    <row r="81" spans="1:5" ht="18.75" customHeight="1" x14ac:dyDescent="0.2">
      <c r="A81" s="31">
        <f>MtgMedium!C81</f>
        <v>12.049999999999999</v>
      </c>
      <c r="B81" s="32" t="str">
        <f>IF(MtgMedium!I81="Not Run","Not Run",IF(MtgMedium!I81="Passed","Passed",IF(MtgMedium!I81="Failed","Failed",IF(MtgMedium!I81="Not Applicable"," Not Applicable "))))</f>
        <v>Not Run</v>
      </c>
      <c r="C81" s="14">
        <f>MtgMedium!K81</f>
        <v>0</v>
      </c>
      <c r="D81" s="100">
        <f>MtgMedium!L81</f>
        <v>0</v>
      </c>
      <c r="E81" s="14"/>
    </row>
    <row r="82" spans="1:5" ht="18.75" customHeight="1" x14ac:dyDescent="0.2">
      <c r="A82" s="31">
        <f>MtgMedium!C82</f>
        <v>12.059999999999999</v>
      </c>
      <c r="B82" s="32" t="str">
        <f>IF(MtgMedium!I82="Not Run","Not Run",IF(MtgMedium!I82="Passed","Passed",IF(MtgMedium!I82="Failed","Failed",IF(MtgMedium!I82="Not Applicable"," Not Applicable "))))</f>
        <v>Not Run</v>
      </c>
      <c r="C82" s="14">
        <f>MtgMedium!K82</f>
        <v>0</v>
      </c>
      <c r="D82" s="100">
        <f>MtgMedium!L82</f>
        <v>0</v>
      </c>
      <c r="E82" s="14"/>
    </row>
    <row r="83" spans="1:5" ht="18.75" customHeight="1" x14ac:dyDescent="0.2">
      <c r="A83" s="31">
        <f>MtgMedium!C83</f>
        <v>13.01</v>
      </c>
      <c r="B83" s="32" t="str">
        <f>IF(MtgMedium!I83="Not Run","Not Run",IF(MtgMedium!I83="Passed","Passed",IF(MtgMedium!I83="Failed","Failed",IF(MtgMedium!I83="Not Applicable"," Not Applicable "))))</f>
        <v>Not Run</v>
      </c>
      <c r="C83" s="14">
        <f>MtgMedium!K83</f>
        <v>0</v>
      </c>
      <c r="D83" s="100">
        <f>MtgMedium!L83</f>
        <v>0</v>
      </c>
      <c r="E83" s="14"/>
    </row>
    <row r="84" spans="1:5" ht="18.75" customHeight="1" x14ac:dyDescent="0.2">
      <c r="A84" s="31">
        <f>MtgMedium!C84</f>
        <v>13.02</v>
      </c>
      <c r="B84" s="32" t="str">
        <f>IF(MtgMedium!I84="Not Run","Not Run",IF(MtgMedium!I84="Passed","Passed",IF(MtgMedium!I84="Failed","Failed",IF(MtgMedium!I84="Not Applicable"," Not Applicable "))))</f>
        <v>Not Run</v>
      </c>
      <c r="C84" s="14">
        <f>MtgMedium!K84</f>
        <v>0</v>
      </c>
      <c r="D84" s="100">
        <f>MtgMedium!L84</f>
        <v>0</v>
      </c>
      <c r="E84" s="14"/>
    </row>
    <row r="85" spans="1:5" ht="18.75" customHeight="1" x14ac:dyDescent="0.2">
      <c r="A85" s="31">
        <f>MtgMedium!C85</f>
        <v>13.03</v>
      </c>
      <c r="B85" s="32" t="str">
        <f>IF(MtgMedium!I85="Not Run","Not Run",IF(MtgMedium!I85="Passed","Passed",IF(MtgMedium!I85="Failed","Failed",IF(MtgMedium!I85="Not Applicable"," Not Applicable "))))</f>
        <v>Not Run</v>
      </c>
      <c r="C85" s="14">
        <f>MtgMedium!K85</f>
        <v>0</v>
      </c>
      <c r="D85" s="100">
        <f>MtgMedium!L85</f>
        <v>0</v>
      </c>
      <c r="E85" s="14"/>
    </row>
    <row r="86" spans="1:5" ht="18.75" customHeight="1" x14ac:dyDescent="0.2">
      <c r="A86" s="31">
        <f>MtgMedium!C86</f>
        <v>13.04</v>
      </c>
      <c r="B86" s="32" t="str">
        <f>IF(MtgMedium!I86="Not Run","Not Run",IF(MtgMedium!I86="Passed","Passed",IF(MtgMedium!I86="Failed","Failed",IF(MtgMedium!I86="Not Applicable"," Not Applicable "))))</f>
        <v>Not Run</v>
      </c>
      <c r="C86" s="14">
        <f>MtgMedium!K86</f>
        <v>0</v>
      </c>
      <c r="D86" s="100">
        <f>MtgMedium!L86</f>
        <v>0</v>
      </c>
      <c r="E86" s="14"/>
    </row>
    <row r="87" spans="1:5" ht="18.75" customHeight="1" x14ac:dyDescent="0.2">
      <c r="A87" s="31">
        <f>MtgMedium!C87</f>
        <v>14.01</v>
      </c>
      <c r="B87" s="32" t="str">
        <f>IF(MtgMedium!I87="Not Run","Not Run",IF(MtgMedium!I87="Passed","Passed",IF(MtgMedium!I87="Failed","Failed",IF(MtgMedium!I87="Not Applicable"," Not Applicable "))))</f>
        <v>Not Run</v>
      </c>
      <c r="C87" s="14">
        <f>MtgMedium!K87</f>
        <v>0</v>
      </c>
      <c r="D87" s="100">
        <f>MtgMedium!L87</f>
        <v>0</v>
      </c>
      <c r="E87" s="14"/>
    </row>
    <row r="88" spans="1:5" ht="18.75" customHeight="1" x14ac:dyDescent="0.2">
      <c r="A88" s="31">
        <f>MtgMedium!C88</f>
        <v>14.02</v>
      </c>
      <c r="B88" s="32" t="str">
        <f>IF(MtgMedium!I88="Not Run","Not Run",IF(MtgMedium!I88="Passed","Passed",IF(MtgMedium!I88="Failed","Failed",IF(MtgMedium!I88="Not Applicable"," Not Applicable "))))</f>
        <v>Not Run</v>
      </c>
      <c r="C88" s="14">
        <f>MtgMedium!K88</f>
        <v>0</v>
      </c>
      <c r="D88" s="100">
        <f>MtgMedium!L88</f>
        <v>0</v>
      </c>
      <c r="E88" s="14"/>
    </row>
    <row r="89" spans="1:5" ht="18.75" customHeight="1" x14ac:dyDescent="0.2">
      <c r="A89" s="31">
        <f>MtgMedium!C89</f>
        <v>14.03</v>
      </c>
      <c r="B89" s="32" t="str">
        <f>IF(MtgMedium!I89="Not Run","Not Run",IF(MtgMedium!I89="Passed","Passed",IF(MtgMedium!I89="Failed","Failed",IF(MtgMedium!I89="Not Applicable"," Not Applicable "))))</f>
        <v>Not Run</v>
      </c>
      <c r="C89" s="14">
        <f>MtgMedium!K89</f>
        <v>0</v>
      </c>
      <c r="D89" s="100">
        <f>MtgMedium!L89</f>
        <v>0</v>
      </c>
      <c r="E89" s="14"/>
    </row>
    <row r="90" spans="1:5" ht="18.75" customHeight="1" x14ac:dyDescent="0.2">
      <c r="A90" s="31">
        <f>MtgMedium!C90</f>
        <v>14.04</v>
      </c>
      <c r="B90" s="32" t="str">
        <f>IF(MtgMedium!I90="Not Run","Not Run",IF(MtgMedium!I90="Passed","Passed",IF(MtgMedium!I90="Failed","Failed",IF(MtgMedium!I90="Not Applicable"," Not Applicable "))))</f>
        <v>Not Run</v>
      </c>
      <c r="C90" s="14">
        <f>MtgMedium!K90</f>
        <v>0</v>
      </c>
      <c r="D90" s="100">
        <f>MtgMedium!L90</f>
        <v>0</v>
      </c>
      <c r="E90" s="14"/>
    </row>
    <row r="91" spans="1:5" ht="18.75" customHeight="1" x14ac:dyDescent="0.2">
      <c r="A91" s="31">
        <f>MtgMedium!C91</f>
        <v>15.01</v>
      </c>
      <c r="B91" s="32" t="str">
        <f>IF(MtgMedium!I91="Not Run","Not Run",IF(MtgMedium!I91="Passed","Passed",IF(MtgMedium!I91="Failed","Failed",IF(MtgMedium!I91="Not Applicable"," Not Applicable "))))</f>
        <v>Not Run</v>
      </c>
      <c r="C91" s="14">
        <f>MtgMedium!K91</f>
        <v>0</v>
      </c>
      <c r="D91" s="100">
        <f>MtgMedium!L91</f>
        <v>0</v>
      </c>
      <c r="E91" s="14"/>
    </row>
    <row r="92" spans="1:5" ht="18.75" customHeight="1" x14ac:dyDescent="0.2">
      <c r="A92" s="31">
        <f>MtgMedium!C92</f>
        <v>15.02</v>
      </c>
      <c r="B92" s="32" t="str">
        <f>IF(MtgMedium!I92="Not Run","Not Run",IF(MtgMedium!I92="Passed","Passed",IF(MtgMedium!I92="Failed","Failed",IF(MtgMedium!I92="Not Applicable"," Not Applicable "))))</f>
        <v>Not Run</v>
      </c>
      <c r="C92" s="14">
        <f>MtgMedium!K92</f>
        <v>0</v>
      </c>
      <c r="D92" s="100">
        <f>MtgMedium!L92</f>
        <v>0</v>
      </c>
      <c r="E92" s="14"/>
    </row>
    <row r="93" spans="1:5" ht="18.75" customHeight="1" x14ac:dyDescent="0.2">
      <c r="A93" s="31">
        <f>MtgMedium!C93</f>
        <v>15.03</v>
      </c>
      <c r="B93" s="32" t="str">
        <f>IF(MtgMedium!I93="Not Run","Not Run",IF(MtgMedium!I93="Passed","Passed",IF(MtgMedium!I93="Failed","Failed",IF(MtgMedium!I93="Not Applicable"," Not Applicable "))))</f>
        <v>Not Run</v>
      </c>
      <c r="C93" s="14">
        <f>MtgMedium!K93</f>
        <v>0</v>
      </c>
      <c r="D93" s="100">
        <f>MtgMedium!L93</f>
        <v>0</v>
      </c>
      <c r="E93" s="14"/>
    </row>
    <row r="94" spans="1:5" ht="18.75" customHeight="1" x14ac:dyDescent="0.2">
      <c r="A94" s="31">
        <f>MtgMedium!C94</f>
        <v>15.04</v>
      </c>
      <c r="B94" s="32" t="str">
        <f>IF(MtgMedium!I94="Not Run","Not Run",IF(MtgMedium!I94="Passed","Passed",IF(MtgMedium!I94="Failed","Failed",IF(MtgMedium!I94="Not Applicable"," Not Applicable "))))</f>
        <v>Not Run</v>
      </c>
      <c r="C94" s="14">
        <f>MtgMedium!K94</f>
        <v>0</v>
      </c>
      <c r="D94" s="100">
        <f>MtgMedium!L94</f>
        <v>0</v>
      </c>
      <c r="E94" s="14"/>
    </row>
    <row r="95" spans="1:5" ht="18.75" customHeight="1" x14ac:dyDescent="0.2">
      <c r="A95" s="31">
        <f>MtgMedium!C95</f>
        <v>15.049999999999999</v>
      </c>
      <c r="B95" s="32" t="str">
        <f>IF(MtgMedium!I95="Not Run","Not Run",IF(MtgMedium!I95="Passed","Passed",IF(MtgMedium!I95="Failed","Failed",IF(MtgMedium!I95="Not Applicable"," Not Applicable "))))</f>
        <v>Not Run</v>
      </c>
      <c r="C95" s="14">
        <f>MtgMedium!K95</f>
        <v>0</v>
      </c>
      <c r="D95" s="100">
        <f>MtgMedium!L95</f>
        <v>0</v>
      </c>
      <c r="E95" s="14"/>
    </row>
    <row r="96" spans="1:5" ht="18.75" customHeight="1" x14ac:dyDescent="0.2">
      <c r="A96" s="31">
        <f>MtgMedium!C96</f>
        <v>15.059999999999999</v>
      </c>
      <c r="B96" s="32" t="str">
        <f>IF(MtgMedium!I96="Not Run","Not Run",IF(MtgMedium!I96="Passed","Passed",IF(MtgMedium!I96="Failed","Failed",IF(MtgMedium!I96="Not Applicable"," Not Applicable "))))</f>
        <v>Not Run</v>
      </c>
      <c r="C96" s="14">
        <f>MtgMedium!K96</f>
        <v>0</v>
      </c>
      <c r="D96" s="100">
        <f>MtgMedium!L96</f>
        <v>0</v>
      </c>
      <c r="E96" s="14"/>
    </row>
    <row r="97" spans="1:5" ht="18.75" customHeight="1" x14ac:dyDescent="0.2">
      <c r="A97" s="31">
        <f>MtgMedium!C97</f>
        <v>15.069999999999999</v>
      </c>
      <c r="B97" s="32" t="str">
        <f>IF(MtgMedium!I97="Not Run","Not Run",IF(MtgMedium!I97="Passed","Passed",IF(MtgMedium!I97="Failed","Failed",IF(MtgMedium!I97="Not Applicable"," Not Applicable "))))</f>
        <v>Not Run</v>
      </c>
      <c r="C97" s="14">
        <f>MtgMedium!K97</f>
        <v>0</v>
      </c>
      <c r="D97" s="100">
        <f>MtgMedium!L97</f>
        <v>0</v>
      </c>
      <c r="E97" s="14"/>
    </row>
    <row r="98" spans="1:5" ht="18.75" customHeight="1" x14ac:dyDescent="0.2">
      <c r="A98" s="31">
        <f>MtgMedium!C98</f>
        <v>15.079999999999998</v>
      </c>
      <c r="B98" s="32" t="str">
        <f>IF(MtgMedium!I98="Not Run","Not Run",IF(MtgMedium!I98="Passed","Passed",IF(MtgMedium!I98="Failed","Failed",IF(MtgMedium!I98="Not Applicable"," Not Applicable "))))</f>
        <v>Not Run</v>
      </c>
      <c r="C98" s="14">
        <f>MtgMedium!K98</f>
        <v>0</v>
      </c>
      <c r="D98" s="100">
        <f>MtgMedium!L98</f>
        <v>0</v>
      </c>
      <c r="E98" s="14"/>
    </row>
    <row r="99" spans="1:5" ht="18.75" customHeight="1" x14ac:dyDescent="0.2">
      <c r="A99" s="31">
        <f>MtgMedium!C99</f>
        <v>16.010000000000002</v>
      </c>
      <c r="B99" s="32" t="str">
        <f>IF(MtgMedium!I99="Not Run","Not Run",IF(MtgMedium!I99="Passed","Passed",IF(MtgMedium!I99="Failed","Failed",IF(MtgMedium!I99="Not Applicable"," Not Applicable "))))</f>
        <v>Not Run</v>
      </c>
      <c r="C99" s="14">
        <f>MtgMedium!K99</f>
        <v>0</v>
      </c>
      <c r="D99" s="100">
        <f>MtgMedium!L99</f>
        <v>0</v>
      </c>
      <c r="E99" s="14"/>
    </row>
    <row r="100" spans="1:5" ht="18.75" customHeight="1" x14ac:dyDescent="0.2">
      <c r="A100" s="31">
        <f>MtgMedium!C100</f>
        <v>16.020000000000003</v>
      </c>
      <c r="B100" s="32" t="str">
        <f>IF(MtgMedium!I100="Not Run","Not Run",IF(MtgMedium!I100="Passed","Passed",IF(MtgMedium!I100="Failed","Failed",IF(MtgMedium!I100="Not Applicable"," Not Applicable "))))</f>
        <v>Not Run</v>
      </c>
      <c r="C100" s="14">
        <f>MtgMedium!K100</f>
        <v>0</v>
      </c>
      <c r="D100" s="100">
        <f>MtgMedium!L100</f>
        <v>0</v>
      </c>
      <c r="E100" s="14"/>
    </row>
    <row r="101" spans="1:5" ht="18.75" customHeight="1" x14ac:dyDescent="0.2">
      <c r="A101" s="31">
        <f>MtgMedium!C101</f>
        <v>16.030000000000005</v>
      </c>
      <c r="B101" s="32" t="str">
        <f>IF(MtgMedium!I101="Not Run","Not Run",IF(MtgMedium!I101="Passed","Passed",IF(MtgMedium!I101="Failed","Failed",IF(MtgMedium!I101="Not Applicable"," Not Applicable "))))</f>
        <v>Not Run</v>
      </c>
      <c r="C101" s="14">
        <f>MtgMedium!K101</f>
        <v>0</v>
      </c>
      <c r="D101" s="100">
        <f>MtgMedium!L101</f>
        <v>0</v>
      </c>
      <c r="E101" s="14"/>
    </row>
    <row r="102" spans="1:5" ht="18.75" customHeight="1" x14ac:dyDescent="0.2">
      <c r="A102" s="31">
        <f>MtgMedium!C102</f>
        <v>16.040000000000006</v>
      </c>
      <c r="B102" s="32" t="str">
        <f>IF(MtgMedium!I102="Not Run","Not Run",IF(MtgMedium!I102="Passed","Passed",IF(MtgMedium!I102="Failed","Failed",IF(MtgMedium!I102="Not Applicable"," Not Applicable "))))</f>
        <v>Not Run</v>
      </c>
      <c r="C102" s="14">
        <f>MtgMedium!K102</f>
        <v>0</v>
      </c>
      <c r="D102" s="100">
        <f>MtgMedium!L102</f>
        <v>0</v>
      </c>
      <c r="E102" s="14"/>
    </row>
    <row r="103" spans="1:5" ht="18.75" customHeight="1" x14ac:dyDescent="0.2">
      <c r="A103" s="31">
        <f>MtgMedium!C103</f>
        <v>17.010000000000002</v>
      </c>
      <c r="B103" s="32" t="str">
        <f>IF(MtgMedium!I103="Not Run","Not Run",IF(MtgMedium!I103="Passed","Passed",IF(MtgMedium!I103="Failed","Failed",IF(MtgMedium!I103="Not Applicable"," Not Applicable "))))</f>
        <v>Not Run</v>
      </c>
      <c r="C103" s="14">
        <f>MtgMedium!K103</f>
        <v>0</v>
      </c>
      <c r="D103" s="100">
        <f>MtgMedium!L103</f>
        <v>0</v>
      </c>
      <c r="E103" s="14"/>
    </row>
    <row r="104" spans="1:5" ht="18.75" customHeight="1" x14ac:dyDescent="0.2">
      <c r="A104" s="31">
        <f>MtgMedium!C104</f>
        <v>17.020000000000003</v>
      </c>
      <c r="B104" s="32" t="str">
        <f>IF(MtgMedium!I104="Not Run","Not Run",IF(MtgMedium!I104="Passed","Passed",IF(MtgMedium!I104="Failed","Failed",IF(MtgMedium!I104="Not Applicable"," Not Applicable "))))</f>
        <v>Not Run</v>
      </c>
      <c r="C104" s="14">
        <f>MtgMedium!K104</f>
        <v>0</v>
      </c>
      <c r="D104" s="100">
        <f>MtgMedium!L104</f>
        <v>0</v>
      </c>
      <c r="E104" s="14"/>
    </row>
    <row r="105" spans="1:5" ht="18.75" customHeight="1" x14ac:dyDescent="0.2">
      <c r="A105" s="31">
        <f>MtgMedium!C105</f>
        <v>17.030000000000005</v>
      </c>
      <c r="B105" s="32" t="str">
        <f>IF(MtgMedium!I105="Not Run","Not Run",IF(MtgMedium!I105="Passed","Passed",IF(MtgMedium!I105="Failed","Failed",IF(MtgMedium!I105="Not Applicable"," Not Applicable "))))</f>
        <v>Not Run</v>
      </c>
      <c r="C105" s="14">
        <f>MtgMedium!K105</f>
        <v>0</v>
      </c>
      <c r="D105" s="100">
        <f>MtgMedium!L105</f>
        <v>0</v>
      </c>
      <c r="E105" s="14"/>
    </row>
    <row r="106" spans="1:5" ht="18.75" customHeight="1" x14ac:dyDescent="0.2">
      <c r="A106" s="31">
        <f>MtgMedium!C106</f>
        <v>17.040000000000006</v>
      </c>
      <c r="B106" s="32" t="str">
        <f>IF(MtgMedium!I106="Not Run","Not Run",IF(MtgMedium!I106="Passed","Passed",IF(MtgMedium!I106="Failed","Failed",IF(MtgMedium!I106="Not Applicable"," Not Applicable "))))</f>
        <v>Not Run</v>
      </c>
      <c r="C106" s="14">
        <f>MtgMedium!K106</f>
        <v>0</v>
      </c>
      <c r="D106" s="100">
        <f>MtgMedium!L106</f>
        <v>0</v>
      </c>
      <c r="E106" s="14"/>
    </row>
    <row r="107" spans="1:5" ht="18.75" customHeight="1" x14ac:dyDescent="0.2">
      <c r="A107" s="31">
        <f>MtgMedium!C107</f>
        <v>18.010000000000002</v>
      </c>
      <c r="B107" s="32" t="str">
        <f>IF(MtgMedium!I107="Not Run","Not Run",IF(MtgMedium!I107="Passed","Passed",IF(MtgMedium!I107="Failed","Failed",IF(MtgMedium!I107="Not Applicable"," Not Applicable "))))</f>
        <v>Not Run</v>
      </c>
      <c r="C107" s="14">
        <f>MtgMedium!K107</f>
        <v>0</v>
      </c>
      <c r="D107" s="100">
        <f>MtgMedium!L107</f>
        <v>0</v>
      </c>
      <c r="E107" s="14"/>
    </row>
    <row r="108" spans="1:5" ht="18.75" customHeight="1" x14ac:dyDescent="0.2">
      <c r="A108" s="31">
        <f>MtgMedium!C108</f>
        <v>18.020000000000003</v>
      </c>
      <c r="B108" s="32" t="str">
        <f>IF(MtgMedium!I108="Not Run","Not Run",IF(MtgMedium!I108="Passed","Passed",IF(MtgMedium!I108="Failed","Failed",IF(MtgMedium!I108="Not Applicable"," Not Applicable "))))</f>
        <v>Not Run</v>
      </c>
      <c r="C108" s="14">
        <f>MtgMedium!K108</f>
        <v>0</v>
      </c>
      <c r="D108" s="100">
        <f>MtgMedium!L108</f>
        <v>0</v>
      </c>
      <c r="E108" s="14"/>
    </row>
    <row r="109" spans="1:5" ht="18.75" customHeight="1" x14ac:dyDescent="0.2">
      <c r="A109" s="31">
        <f>MtgMedium!C109</f>
        <v>18.030000000000005</v>
      </c>
      <c r="B109" s="32" t="str">
        <f>IF(MtgMedium!I109="Not Run","Not Run",IF(MtgMedium!I109="Passed","Passed",IF(MtgMedium!I109="Failed","Failed",IF(MtgMedium!I109="Not Applicable"," Not Applicable "))))</f>
        <v>Not Run</v>
      </c>
      <c r="C109" s="14">
        <f>MtgMedium!K109</f>
        <v>0</v>
      </c>
      <c r="D109" s="100">
        <f>MtgMedium!L109</f>
        <v>0</v>
      </c>
      <c r="E109" s="14"/>
    </row>
    <row r="110" spans="1:5" ht="18.75" customHeight="1" x14ac:dyDescent="0.2">
      <c r="A110" s="31">
        <f>MtgMedium!C110</f>
        <v>18.040000000000006</v>
      </c>
      <c r="B110" s="32" t="str">
        <f>IF(MtgMedium!I110="Not Run","Not Run",IF(MtgMedium!I110="Passed","Passed",IF(MtgMedium!I110="Failed","Failed",IF(MtgMedium!I110="Not Applicable"," Not Applicable "))))</f>
        <v>Not Run</v>
      </c>
      <c r="C110" s="14">
        <f>MtgMedium!K110</f>
        <v>0</v>
      </c>
      <c r="D110" s="100">
        <f>MtgMedium!L110</f>
        <v>0</v>
      </c>
      <c r="E110" s="14"/>
    </row>
    <row r="111" spans="1:5" ht="18.75" customHeight="1" x14ac:dyDescent="0.2">
      <c r="A111" s="31">
        <f>MtgMedium!C111</f>
        <v>18.050000000000008</v>
      </c>
      <c r="B111" s="32" t="str">
        <f>IF(MtgMedium!I111="Not Run","Not Run",IF(MtgMedium!I111="Passed","Passed",IF(MtgMedium!I111="Failed","Failed",IF(MtgMedium!I111="Not Applicable"," Not Applicable "))))</f>
        <v>Not Run</v>
      </c>
      <c r="C111" s="14">
        <f>MtgMedium!K111</f>
        <v>0</v>
      </c>
      <c r="D111" s="100">
        <f>MtgMedium!L111</f>
        <v>0</v>
      </c>
      <c r="E111" s="14"/>
    </row>
    <row r="112" spans="1:5" ht="18.75" customHeight="1" x14ac:dyDescent="0.2">
      <c r="A112" s="31">
        <f>MtgMedium!C112</f>
        <v>18.060000000000009</v>
      </c>
      <c r="B112" s="32" t="str">
        <f>IF(MtgMedium!I112="Not Run","Not Run",IF(MtgMedium!I112="Passed","Passed",IF(MtgMedium!I112="Failed","Failed",IF(MtgMedium!I112="Not Applicable"," Not Applicable "))))</f>
        <v>Not Run</v>
      </c>
      <c r="C112" s="14">
        <f>MtgMedium!K112</f>
        <v>0</v>
      </c>
      <c r="D112" s="100">
        <f>MtgMedium!L112</f>
        <v>0</v>
      </c>
      <c r="E112" s="14"/>
    </row>
    <row r="113" spans="1:5" ht="18.75" customHeight="1" x14ac:dyDescent="0.2">
      <c r="A113" s="31">
        <f>MtgMedium!C113</f>
        <v>18.070000000000011</v>
      </c>
      <c r="B113" s="32" t="str">
        <f>IF(MtgMedium!I113="Not Run","Not Run",IF(MtgMedium!I113="Passed","Passed",IF(MtgMedium!I113="Failed","Failed",IF(MtgMedium!I113="Not Applicable"," Not Applicable "))))</f>
        <v>Not Run</v>
      </c>
      <c r="C113" s="14">
        <f>MtgMedium!K113</f>
        <v>0</v>
      </c>
      <c r="D113" s="100">
        <f>MtgMedium!L113</f>
        <v>0</v>
      </c>
      <c r="E113" s="14"/>
    </row>
    <row r="114" spans="1:5" ht="18.75" customHeight="1" x14ac:dyDescent="0.2">
      <c r="A114" s="31">
        <f>MtgMedium!C114</f>
        <v>18.080000000000013</v>
      </c>
      <c r="B114" s="32" t="str">
        <f>IF(MtgMedium!I114="Not Run","Not Run",IF(MtgMedium!I114="Passed","Passed",IF(MtgMedium!I114="Failed","Failed",IF(MtgMedium!I114="Not Applicable"," Not Applicable "))))</f>
        <v>Not Run</v>
      </c>
      <c r="C114" s="14">
        <f>MtgMedium!K114</f>
        <v>0</v>
      </c>
      <c r="D114" s="100">
        <f>MtgMedium!L114</f>
        <v>0</v>
      </c>
      <c r="E114" s="14"/>
    </row>
    <row r="115" spans="1:5" ht="18.75" customHeight="1" x14ac:dyDescent="0.2">
      <c r="A115" s="31">
        <f>MtgMedium!C115</f>
        <v>18.090000000000014</v>
      </c>
      <c r="B115" s="32" t="str">
        <f>IF(MtgMedium!I115="Not Run","Not Run",IF(MtgMedium!I115="Passed","Passed",IF(MtgMedium!I115="Failed","Failed",IF(MtgMedium!I115="Not Applicable"," Not Applicable "))))</f>
        <v>Not Run</v>
      </c>
      <c r="C115" s="14">
        <f>MtgMedium!K115</f>
        <v>0</v>
      </c>
      <c r="D115" s="100">
        <f>MtgMedium!L115</f>
        <v>0</v>
      </c>
      <c r="E115" s="14"/>
    </row>
    <row r="116" spans="1:5" ht="18.75" customHeight="1" x14ac:dyDescent="0.2">
      <c r="A116" s="31">
        <f>MtgMedium!C116</f>
        <v>18.100000000000016</v>
      </c>
      <c r="B116" s="32" t="str">
        <f>IF(MtgMedium!I116="Not Run","Not Run",IF(MtgMedium!I116="Passed","Passed",IF(MtgMedium!I116="Failed","Failed",IF(MtgMedium!I116="Not Applicable"," Not Applicable "))))</f>
        <v>Not Run</v>
      </c>
      <c r="C116" s="14">
        <f>MtgMedium!K116</f>
        <v>0</v>
      </c>
      <c r="D116" s="100">
        <f>MtgMedium!L116</f>
        <v>0</v>
      </c>
      <c r="E116" s="14"/>
    </row>
    <row r="117" spans="1:5" ht="18.75" customHeight="1" x14ac:dyDescent="0.2">
      <c r="A117" s="31">
        <f>MtgMedium!C117</f>
        <v>18.110000000000017</v>
      </c>
      <c r="B117" s="32" t="str">
        <f>IF(MtgMedium!I117="Not Run","Not Run",IF(MtgMedium!I117="Passed","Passed",IF(MtgMedium!I117="Failed","Failed",IF(MtgMedium!I117="Not Applicable"," Not Applicable "))))</f>
        <v>Not Run</v>
      </c>
      <c r="C117" s="14">
        <f>MtgMedium!K117</f>
        <v>0</v>
      </c>
      <c r="D117" s="100">
        <f>MtgMedium!L117</f>
        <v>0</v>
      </c>
      <c r="E117" s="14"/>
    </row>
    <row r="118" spans="1:5" ht="18.75" customHeight="1" x14ac:dyDescent="0.2">
      <c r="A118" s="31">
        <f>MtgMedium!C118</f>
        <v>18.120000000000019</v>
      </c>
      <c r="B118" s="32" t="str">
        <f>IF(MtgMedium!I118="Not Run","Not Run",IF(MtgMedium!I118="Passed","Passed",IF(MtgMedium!I118="Failed","Failed",IF(MtgMedium!I118="Not Applicable"," Not Applicable "))))</f>
        <v>Not Run</v>
      </c>
      <c r="C118" s="14">
        <f>MtgMedium!K118</f>
        <v>0</v>
      </c>
      <c r="D118" s="100">
        <f>MtgMedium!L118</f>
        <v>0</v>
      </c>
      <c r="E118" s="14"/>
    </row>
    <row r="119" spans="1:5" ht="18.75" customHeight="1" x14ac:dyDescent="0.2">
      <c r="A119" s="31">
        <f>MtgMedium!C119</f>
        <v>19.010000000000002</v>
      </c>
      <c r="B119" s="32" t="str">
        <f>IF(MtgMedium!I119="Not Run","Not Run",IF(MtgMedium!I119="Passed","Passed",IF(MtgMedium!I119="Failed","Failed",IF(MtgMedium!I119="Not Applicable"," Not Applicable "))))</f>
        <v>Not Run</v>
      </c>
      <c r="C119" s="14">
        <f>MtgMedium!K119</f>
        <v>0</v>
      </c>
      <c r="D119" s="100">
        <f>MtgMedium!L119</f>
        <v>0</v>
      </c>
      <c r="E119" s="14"/>
    </row>
    <row r="120" spans="1:5" ht="18.75" customHeight="1" x14ac:dyDescent="0.2">
      <c r="A120" s="31">
        <f>MtgMedium!C120</f>
        <v>19.020000000000003</v>
      </c>
      <c r="B120" s="32" t="str">
        <f>IF(MtgMedium!I120="Not Run","Not Run",IF(MtgMedium!I120="Passed","Passed",IF(MtgMedium!I120="Failed","Failed",IF(MtgMedium!I120="Not Applicable"," Not Applicable "))))</f>
        <v>Not Run</v>
      </c>
      <c r="C120" s="14">
        <f>MtgMedium!K120</f>
        <v>0</v>
      </c>
      <c r="D120" s="100">
        <f>MtgMedium!L120</f>
        <v>0</v>
      </c>
      <c r="E120" s="14"/>
    </row>
    <row r="121" spans="1:5" ht="18.75" customHeight="1" x14ac:dyDescent="0.2">
      <c r="A121" s="31">
        <f>MtgMedium!C121</f>
        <v>19.030000000000005</v>
      </c>
      <c r="B121" s="32" t="str">
        <f>IF(MtgMedium!I121="Not Run","Not Run",IF(MtgMedium!I121="Passed","Passed",IF(MtgMedium!I121="Failed","Failed",IF(MtgMedium!I121="Not Applicable"," Not Applicable "))))</f>
        <v>Not Run</v>
      </c>
      <c r="C121" s="14">
        <f>MtgMedium!K121</f>
        <v>0</v>
      </c>
      <c r="D121" s="100">
        <f>MtgMedium!L121</f>
        <v>0</v>
      </c>
      <c r="E121" s="14"/>
    </row>
    <row r="122" spans="1:5" ht="18.75" customHeight="1" x14ac:dyDescent="0.2">
      <c r="A122" s="31">
        <f>MtgMedium!C122</f>
        <v>19.040000000000006</v>
      </c>
      <c r="B122" s="32" t="str">
        <f>IF(MtgMedium!I122="Not Run","Not Run",IF(MtgMedium!I122="Passed","Passed",IF(MtgMedium!I122="Failed","Failed",IF(MtgMedium!I122="Not Applicable"," Not Applicable "))))</f>
        <v>Not Run</v>
      </c>
      <c r="C122" s="14">
        <f>MtgMedium!K122</f>
        <v>0</v>
      </c>
      <c r="D122" s="100">
        <f>MtgMedium!L122</f>
        <v>0</v>
      </c>
      <c r="E122" s="14"/>
    </row>
    <row r="123" spans="1:5" ht="18.75" customHeight="1" x14ac:dyDescent="0.2">
      <c r="A123" s="31">
        <f>MtgMedium!C123</f>
        <v>19.050000000000008</v>
      </c>
      <c r="B123" s="32" t="str">
        <f>IF(MtgMedium!I123="Not Run","Not Run",IF(MtgMedium!I123="Passed","Passed",IF(MtgMedium!I123="Failed","Failed",IF(MtgMedium!I123="Not Applicable"," Not Applicable "))))</f>
        <v>Not Run</v>
      </c>
      <c r="C123" s="14">
        <f>MtgMedium!K123</f>
        <v>0</v>
      </c>
      <c r="D123" s="100">
        <f>MtgMedium!L123</f>
        <v>0</v>
      </c>
      <c r="E123" s="14"/>
    </row>
    <row r="124" spans="1:5" ht="18.75" customHeight="1" x14ac:dyDescent="0.2">
      <c r="A124" s="31">
        <f>MtgMedium!C124</f>
        <v>19.060000000000009</v>
      </c>
      <c r="B124" s="32" t="str">
        <f>IF(MtgMedium!I124="Not Run","Not Run",IF(MtgMedium!I124="Passed","Passed",IF(MtgMedium!I124="Failed","Failed",IF(MtgMedium!I124="Not Applicable"," Not Applicable "))))</f>
        <v>Not Run</v>
      </c>
      <c r="C124" s="14">
        <f>MtgMedium!K124</f>
        <v>0</v>
      </c>
      <c r="D124" s="100">
        <f>MtgMedium!L124</f>
        <v>0</v>
      </c>
      <c r="E124" s="14"/>
    </row>
    <row r="125" spans="1:5" ht="18.75" customHeight="1" x14ac:dyDescent="0.2">
      <c r="A125" s="31">
        <f>MtgMedium!C125</f>
        <v>19.070000000000011</v>
      </c>
      <c r="B125" s="32" t="str">
        <f>IF(MtgMedium!I125="Not Run","Not Run",IF(MtgMedium!I125="Passed","Passed",IF(MtgMedium!I125="Failed","Failed",IF(MtgMedium!I125="Not Applicable"," Not Applicable "))))</f>
        <v>Not Run</v>
      </c>
      <c r="C125" s="14">
        <f>MtgMedium!K125</f>
        <v>0</v>
      </c>
      <c r="D125" s="100">
        <f>MtgMedium!L125</f>
        <v>0</v>
      </c>
      <c r="E125" s="14"/>
    </row>
    <row r="126" spans="1:5" ht="18.75" customHeight="1" x14ac:dyDescent="0.2">
      <c r="A126" s="31">
        <f>MtgMedium!C126</f>
        <v>19.080000000000013</v>
      </c>
      <c r="B126" s="32" t="str">
        <f>IF(MtgMedium!I126="Not Run","Not Run",IF(MtgMedium!I126="Passed","Passed",IF(MtgMedium!I126="Failed","Failed",IF(MtgMedium!I126="Not Applicable"," Not Applicable "))))</f>
        <v>Not Run</v>
      </c>
      <c r="C126" s="14">
        <f>MtgMedium!K126</f>
        <v>0</v>
      </c>
      <c r="D126" s="100">
        <f>MtgMedium!L126</f>
        <v>0</v>
      </c>
      <c r="E126" s="14"/>
    </row>
    <row r="127" spans="1:5" ht="18.75" customHeight="1" x14ac:dyDescent="0.2">
      <c r="A127" s="31">
        <f>MtgMedium!C127</f>
        <v>20.010000000000002</v>
      </c>
      <c r="B127" s="32" t="str">
        <f>IF(MtgMedium!I127="Not Run","Not Run",IF(MtgMedium!I127="Passed","Passed",IF(MtgMedium!I127="Failed","Failed",IF(MtgMedium!I127="Not Applicable"," Not Applicable "))))</f>
        <v>Not Run</v>
      </c>
      <c r="C127" s="14">
        <f>MtgMedium!K127</f>
        <v>0</v>
      </c>
      <c r="D127" s="100">
        <f>MtgMedium!L127</f>
        <v>0</v>
      </c>
      <c r="E127" s="14"/>
    </row>
    <row r="128" spans="1:5" ht="18.75" customHeight="1" x14ac:dyDescent="0.2">
      <c r="A128" s="31">
        <f>MtgMedium!C128</f>
        <v>20.020000000000003</v>
      </c>
      <c r="B128" s="32" t="str">
        <f>IF(MtgMedium!I128="Not Run","Not Run",IF(MtgMedium!I128="Passed","Passed",IF(MtgMedium!I128="Failed","Failed",IF(MtgMedium!I128="Not Applicable"," Not Applicable "))))</f>
        <v>Not Run</v>
      </c>
      <c r="C128" s="14">
        <f>MtgMedium!K128</f>
        <v>0</v>
      </c>
      <c r="D128" s="100">
        <f>MtgMedium!L128</f>
        <v>0</v>
      </c>
      <c r="E128" s="14"/>
    </row>
    <row r="129" spans="1:5" ht="18.75" customHeight="1" x14ac:dyDescent="0.2">
      <c r="A129" s="31">
        <f>MtgMedium!C129</f>
        <v>20.020000000000003</v>
      </c>
      <c r="B129" s="32" t="str">
        <f>IF(MtgMedium!I129="Not Run","Not Run",IF(MtgMedium!I129="Passed","Passed",IF(MtgMedium!I129="Failed","Failed",IF(MtgMedium!I129="Not Applicable"," Not Applicable "))))</f>
        <v>Not Run</v>
      </c>
      <c r="C129" s="14">
        <f>MtgMedium!K129</f>
        <v>0</v>
      </c>
      <c r="D129" s="100">
        <f>MtgMedium!L129</f>
        <v>0</v>
      </c>
      <c r="E129" s="14"/>
    </row>
    <row r="130" spans="1:5" ht="18.75" customHeight="1" x14ac:dyDescent="0.2">
      <c r="A130" s="31">
        <f>MtgMedium!C130</f>
        <v>20.030000000000005</v>
      </c>
      <c r="B130" s="32" t="str">
        <f>IF(MtgMedium!I130="Not Run","Not Run",IF(MtgMedium!I130="Passed","Passed",IF(MtgMedium!I130="Failed","Failed",IF(MtgMedium!I130="Not Applicable"," Not Applicable "))))</f>
        <v>Not Run</v>
      </c>
      <c r="C130" s="14">
        <f>MtgMedium!K130</f>
        <v>0</v>
      </c>
      <c r="D130" s="100">
        <f>MtgMedium!L130</f>
        <v>0</v>
      </c>
      <c r="E130" s="14"/>
    </row>
    <row r="131" spans="1:5" ht="18.75" customHeight="1" x14ac:dyDescent="0.2">
      <c r="A131" s="31">
        <f>MtgMedium!C131</f>
        <v>21.01</v>
      </c>
      <c r="B131" s="32" t="str">
        <f>IF(MtgMedium!I131="Not Run","Not Run",IF(MtgMedium!I131="Passed","Passed",IF(MtgMedium!I131="Failed","Failed",IF(MtgMedium!I131="Not Applicable"," Not Applicable "))))</f>
        <v>Not Run</v>
      </c>
      <c r="C131" s="14">
        <f>MtgMedium!K131</f>
        <v>0</v>
      </c>
      <c r="D131" s="100">
        <f>MtgMedium!L131</f>
        <v>0</v>
      </c>
      <c r="E131" s="14"/>
    </row>
    <row r="132" spans="1:5" ht="18.75" customHeight="1" x14ac:dyDescent="0.2">
      <c r="A132" s="31">
        <f>MtgMedium!C132</f>
        <v>21.020000000000003</v>
      </c>
      <c r="B132" s="32" t="str">
        <f>IF(MtgMedium!I132="Not Run","Not Run",IF(MtgMedium!I132="Passed","Passed",IF(MtgMedium!I132="Failed","Failed",IF(MtgMedium!I132="Not Applicable"," Not Applicable "))))</f>
        <v>Not Run</v>
      </c>
      <c r="C132" s="14">
        <f>MtgMedium!K132</f>
        <v>0</v>
      </c>
      <c r="D132" s="100">
        <f>MtgMedium!L132</f>
        <v>0</v>
      </c>
      <c r="E132" s="14"/>
    </row>
    <row r="133" spans="1:5" ht="18.75" customHeight="1" x14ac:dyDescent="0.2">
      <c r="A133" s="31">
        <f>MtgMedium!C133</f>
        <v>21.030000000000005</v>
      </c>
      <c r="B133" s="32" t="str">
        <f>IF(MtgMedium!I133="Not Run","Not Run",IF(MtgMedium!I133="Passed","Passed",IF(MtgMedium!I133="Failed","Failed",IF(MtgMedium!I133="Not Applicable"," Not Applicable "))))</f>
        <v>Not Run</v>
      </c>
      <c r="C133" s="14">
        <f>MtgMedium!K133</f>
        <v>0</v>
      </c>
      <c r="D133" s="100">
        <f>MtgMedium!L133</f>
        <v>0</v>
      </c>
      <c r="E133" s="14"/>
    </row>
    <row r="134" spans="1:5" ht="18.75" customHeight="1" x14ac:dyDescent="0.2">
      <c r="A134" s="31">
        <f>MtgMedium!C134</f>
        <v>21.040000000000006</v>
      </c>
      <c r="B134" s="32" t="str">
        <f>IF(MtgMedium!I134="Not Run","Not Run",IF(MtgMedium!I134="Passed","Passed",IF(MtgMedium!I134="Failed","Failed",IF(MtgMedium!I134="Not Applicable"," Not Applicable "))))</f>
        <v>Not Run</v>
      </c>
      <c r="C134" s="14">
        <f>MtgMedium!K134</f>
        <v>0</v>
      </c>
      <c r="D134" s="100">
        <f>MtgMedium!L134</f>
        <v>0</v>
      </c>
      <c r="E134" s="14"/>
    </row>
    <row r="135" spans="1:5" ht="18.75" customHeight="1" x14ac:dyDescent="0.2">
      <c r="A135" s="31">
        <f>MtgMedium!C135</f>
        <v>21.050000000000008</v>
      </c>
      <c r="B135" s="32" t="str">
        <f>IF(MtgMedium!I135="Not Run","Not Run",IF(MtgMedium!I135="Passed","Passed",IF(MtgMedium!I135="Failed","Failed",IF(MtgMedium!I135="Not Applicable"," Not Applicable "))))</f>
        <v>Not Run</v>
      </c>
      <c r="C135" s="14">
        <f>MtgMedium!K135</f>
        <v>0</v>
      </c>
      <c r="D135" s="100">
        <f>MtgMedium!L135</f>
        <v>0</v>
      </c>
      <c r="E135" s="14"/>
    </row>
    <row r="136" spans="1:5" ht="18.75" customHeight="1" x14ac:dyDescent="0.2">
      <c r="A136" s="31">
        <f>MtgMedium!C136</f>
        <v>21.060000000000009</v>
      </c>
      <c r="B136" s="32" t="str">
        <f>IF(MtgMedium!I136="Not Run","Not Run",IF(MtgMedium!I136="Passed","Passed",IF(MtgMedium!I136="Failed","Failed",IF(MtgMedium!I136="Not Applicable"," Not Applicable "))))</f>
        <v>Not Run</v>
      </c>
      <c r="C136" s="14">
        <f>MtgMedium!K136</f>
        <v>0</v>
      </c>
      <c r="D136" s="100">
        <f>MtgMedium!L136</f>
        <v>0</v>
      </c>
      <c r="E136" s="14"/>
    </row>
    <row r="137" spans="1:5" ht="18.75" customHeight="1" x14ac:dyDescent="0.2">
      <c r="A137" s="31">
        <f>MtgMedium!C137</f>
        <v>21.070000000000011</v>
      </c>
      <c r="B137" s="32" t="str">
        <f>IF(MtgMedium!I137="Not Run","Not Run",IF(MtgMedium!I137="Passed","Passed",IF(MtgMedium!I137="Failed","Failed",IF(MtgMedium!I137="Not Applicable"," Not Applicable "))))</f>
        <v>Not Run</v>
      </c>
      <c r="C137" s="14">
        <f>MtgMedium!K137</f>
        <v>0</v>
      </c>
      <c r="D137" s="100">
        <f>MtgMedium!L137</f>
        <v>0</v>
      </c>
      <c r="E137" s="14"/>
    </row>
    <row r="138" spans="1:5" ht="18.75" customHeight="1" x14ac:dyDescent="0.2">
      <c r="A138" s="31">
        <f>MtgMedium!C138</f>
        <v>21.080000000000013</v>
      </c>
      <c r="B138" s="32" t="str">
        <f>IF(MtgMedium!I138="Not Run","Not Run",IF(MtgMedium!I138="Passed","Passed",IF(MtgMedium!I138="Failed","Failed",IF(MtgMedium!I138="Not Applicable"," Not Applicable "))))</f>
        <v>Not Run</v>
      </c>
      <c r="C138" s="14">
        <f>MtgMedium!K138</f>
        <v>0</v>
      </c>
      <c r="D138" s="100">
        <f>MtgMedium!L138</f>
        <v>0</v>
      </c>
      <c r="E138" s="14"/>
    </row>
    <row r="139" spans="1:5" ht="18.75" customHeight="1" x14ac:dyDescent="0.2">
      <c r="A139" s="31">
        <f>MtgMedium!C139</f>
        <v>22.01</v>
      </c>
      <c r="B139" s="32" t="str">
        <f>IF(MtgMedium!I139="Not Run","Not Run",IF(MtgMedium!I139="Passed","Passed",IF(MtgMedium!I139="Failed","Failed",IF(MtgMedium!I139="Not Applicable"," Not Applicable "))))</f>
        <v>Not Run</v>
      </c>
      <c r="C139" s="14">
        <f>MtgMedium!K139</f>
        <v>0</v>
      </c>
      <c r="D139" s="100">
        <f>MtgMedium!L139</f>
        <v>0</v>
      </c>
      <c r="E139" s="14"/>
    </row>
    <row r="140" spans="1:5" ht="18.75" customHeight="1" x14ac:dyDescent="0.2">
      <c r="A140" s="31">
        <f>MtgMedium!C140</f>
        <v>22.020000000000003</v>
      </c>
      <c r="B140" s="32" t="str">
        <f>IF(MtgMedium!I140="Not Run","Not Run",IF(MtgMedium!I140="Passed","Passed",IF(MtgMedium!I140="Failed","Failed",IF(MtgMedium!I140="Not Applicable"," Not Applicable "))))</f>
        <v>Not Run</v>
      </c>
      <c r="C140" s="14">
        <f>MtgMedium!K140</f>
        <v>0</v>
      </c>
      <c r="D140" s="100">
        <f>MtgMedium!L140</f>
        <v>0</v>
      </c>
      <c r="E140" s="14"/>
    </row>
    <row r="141" spans="1:5" ht="18.75" customHeight="1" x14ac:dyDescent="0.2">
      <c r="A141" s="31">
        <f>MtgMedium!C141</f>
        <v>22.030000000000005</v>
      </c>
      <c r="B141" s="32" t="str">
        <f>IF(MtgMedium!I141="Not Run","Not Run",IF(MtgMedium!I141="Passed","Passed",IF(MtgMedium!I141="Failed","Failed",IF(MtgMedium!I141="Not Applicable"," Not Applicable "))))</f>
        <v>Not Run</v>
      </c>
      <c r="C141" s="14">
        <f>MtgMedium!K141</f>
        <v>0</v>
      </c>
      <c r="D141" s="100">
        <f>MtgMedium!L141</f>
        <v>0</v>
      </c>
      <c r="E141" s="14"/>
    </row>
    <row r="142" spans="1:5" ht="18.75" customHeight="1" x14ac:dyDescent="0.2">
      <c r="A142" s="31">
        <f>MtgMedium!C142</f>
        <v>22.040000000000006</v>
      </c>
      <c r="B142" s="32" t="str">
        <f>IF(MtgMedium!I142="Not Run","Not Run",IF(MtgMedium!I142="Passed","Passed",IF(MtgMedium!I142="Failed","Failed",IF(MtgMedium!I142="Not Applicable"," Not Applicable "))))</f>
        <v>Not Run</v>
      </c>
      <c r="C142" s="14">
        <f>MtgMedium!K142</f>
        <v>0</v>
      </c>
      <c r="D142" s="100">
        <f>MtgMedium!L142</f>
        <v>0</v>
      </c>
      <c r="E142" s="14"/>
    </row>
    <row r="143" spans="1:5" ht="18.75" customHeight="1" x14ac:dyDescent="0.2">
      <c r="A143" s="31">
        <f>MtgMedium!C143</f>
        <v>22.050000000000008</v>
      </c>
      <c r="B143" s="32" t="str">
        <f>IF(MtgMedium!I143="Not Run","Not Run",IF(MtgMedium!I143="Passed","Passed",IF(MtgMedium!I143="Failed","Failed",IF(MtgMedium!I143="Not Applicable"," Not Applicable "))))</f>
        <v>Not Run</v>
      </c>
      <c r="C143" s="14">
        <f>MtgMedium!K143</f>
        <v>0</v>
      </c>
      <c r="D143" s="100">
        <f>MtgMedium!L143</f>
        <v>0</v>
      </c>
      <c r="E143" s="14"/>
    </row>
    <row r="144" spans="1:5" ht="18.75" customHeight="1" x14ac:dyDescent="0.2">
      <c r="A144" s="31">
        <f>MtgMedium!C144</f>
        <v>22.060000000000009</v>
      </c>
      <c r="B144" s="32" t="str">
        <f>IF(MtgMedium!I144="Not Run","Not Run",IF(MtgMedium!I144="Passed","Passed",IF(MtgMedium!I144="Failed","Failed",IF(MtgMedium!I144="Not Applicable"," Not Applicable "))))</f>
        <v>Not Run</v>
      </c>
      <c r="C144" s="14">
        <f>MtgMedium!K144</f>
        <v>0</v>
      </c>
      <c r="D144" s="100">
        <f>MtgMedium!L144</f>
        <v>0</v>
      </c>
      <c r="E144" s="14"/>
    </row>
    <row r="145" spans="1:5" ht="18.75" customHeight="1" x14ac:dyDescent="0.2">
      <c r="A145" s="31">
        <f>MtgMedium!C145</f>
        <v>23.01</v>
      </c>
      <c r="B145" s="32" t="str">
        <f>IF(MtgMedium!I145="Not Run","Not Run",IF(MtgMedium!I145="Passed","Passed",IF(MtgMedium!I145="Failed","Failed",IF(MtgMedium!I145="Not Applicable"," Not Applicable "))))</f>
        <v>Not Run</v>
      </c>
      <c r="C145" s="14">
        <f>MtgMedium!K145</f>
        <v>0</v>
      </c>
      <c r="D145" s="100">
        <f>MtgMedium!L145</f>
        <v>0</v>
      </c>
      <c r="E145" s="14"/>
    </row>
    <row r="146" spans="1:5" ht="18.75" customHeight="1" x14ac:dyDescent="0.2">
      <c r="A146" s="31">
        <f>MtgMedium!C146</f>
        <v>23.020000000000003</v>
      </c>
      <c r="B146" s="32" t="str">
        <f>IF(MtgMedium!I146="Not Run","Not Run",IF(MtgMedium!I146="Passed","Passed",IF(MtgMedium!I146="Failed","Failed",IF(MtgMedium!I146="Not Applicable"," Not Applicable "))))</f>
        <v>Not Run</v>
      </c>
      <c r="C146" s="14">
        <f>MtgMedium!K146</f>
        <v>0</v>
      </c>
      <c r="D146" s="100">
        <f>MtgMedium!L146</f>
        <v>0</v>
      </c>
      <c r="E146" s="14"/>
    </row>
    <row r="147" spans="1:5" ht="18.75" customHeight="1" x14ac:dyDescent="0.2">
      <c r="A147" s="31">
        <f>MtgMedium!C147</f>
        <v>23.030000000000005</v>
      </c>
      <c r="B147" s="32" t="str">
        <f>IF(MtgMedium!I147="Not Run","Not Run",IF(MtgMedium!I147="Passed","Passed",IF(MtgMedium!I147="Failed","Failed",IF(MtgMedium!I147="Not Applicable"," Not Applicable "))))</f>
        <v>Not Run</v>
      </c>
      <c r="C147" s="14">
        <f>MtgMedium!K147</f>
        <v>0</v>
      </c>
      <c r="D147" s="100">
        <f>MtgMedium!L147</f>
        <v>0</v>
      </c>
      <c r="E147" s="14"/>
    </row>
    <row r="148" spans="1:5" ht="18.75" customHeight="1" x14ac:dyDescent="0.2">
      <c r="A148" s="31">
        <f>MtgMedium!C148</f>
        <v>23.040000000000006</v>
      </c>
      <c r="B148" s="32" t="str">
        <f>IF(MtgMedium!I148="Not Run","Not Run",IF(MtgMedium!I148="Passed","Passed",IF(MtgMedium!I148="Failed","Failed",IF(MtgMedium!I148="Not Applicable"," Not Applicable "))))</f>
        <v>Not Run</v>
      </c>
      <c r="C148" s="14">
        <f>MtgMedium!K148</f>
        <v>0</v>
      </c>
      <c r="D148" s="100">
        <f>MtgMedium!L148</f>
        <v>0</v>
      </c>
      <c r="E148" s="14"/>
    </row>
    <row r="149" spans="1:5" ht="18.75" customHeight="1" x14ac:dyDescent="0.2">
      <c r="A149" s="31">
        <f>MtgMedium!C149</f>
        <v>23.050000000000008</v>
      </c>
      <c r="B149" s="32" t="str">
        <f>IF(MtgMedium!I149="Not Run","Not Run",IF(MtgMedium!I149="Passed","Passed",IF(MtgMedium!I149="Failed","Failed",IF(MtgMedium!I149="Not Applicable"," Not Applicable "))))</f>
        <v>Not Run</v>
      </c>
      <c r="C149" s="14">
        <f>MtgMedium!K149</f>
        <v>0</v>
      </c>
      <c r="D149" s="100">
        <f>MtgMedium!L149</f>
        <v>0</v>
      </c>
      <c r="E149" s="14"/>
    </row>
    <row r="150" spans="1:5" ht="18.75" customHeight="1" x14ac:dyDescent="0.2">
      <c r="A150" s="31">
        <f>MtgMedium!C150</f>
        <v>24.01</v>
      </c>
      <c r="B150" s="32" t="str">
        <f>IF(MtgMedium!I150="Not Run","Not Run",IF(MtgMedium!I150="Passed","Passed",IF(MtgMedium!I150="Failed","Failed",IF(MtgMedium!I150="Not Applicable"," Not Applicable "))))</f>
        <v>Not Run</v>
      </c>
      <c r="C150" s="14">
        <f>MtgMedium!K150</f>
        <v>0</v>
      </c>
      <c r="D150" s="100">
        <f>MtgMedium!L150</f>
        <v>0</v>
      </c>
      <c r="E150" s="14"/>
    </row>
    <row r="151" spans="1:5" ht="18.75" customHeight="1" x14ac:dyDescent="0.2">
      <c r="A151" s="31">
        <f>MtgMedium!C151</f>
        <v>24.020000000000003</v>
      </c>
      <c r="B151" s="32" t="str">
        <f>IF(MtgMedium!I151="Not Run","Not Run",IF(MtgMedium!I151="Passed","Passed",IF(MtgMedium!I151="Failed","Failed",IF(MtgMedium!I151="Not Applicable"," Not Applicable "))))</f>
        <v>Not Run</v>
      </c>
      <c r="C151" s="14">
        <f>MtgMedium!K151</f>
        <v>0</v>
      </c>
      <c r="D151" s="100">
        <f>MtgMedium!L151</f>
        <v>0</v>
      </c>
      <c r="E151" s="14"/>
    </row>
    <row r="152" spans="1:5" ht="18.75" customHeight="1" x14ac:dyDescent="0.2">
      <c r="A152" s="31">
        <f>MtgMedium!C152</f>
        <v>24.030000000000005</v>
      </c>
      <c r="B152" s="32" t="str">
        <f>IF(MtgMedium!I152="Not Run","Not Run",IF(MtgMedium!I152="Passed","Passed",IF(MtgMedium!I152="Failed","Failed",IF(MtgMedium!I152="Not Applicable"," Not Applicable "))))</f>
        <v>Not Run</v>
      </c>
      <c r="C152" s="14">
        <f>MtgMedium!K152</f>
        <v>0</v>
      </c>
      <c r="D152" s="100">
        <f>MtgMedium!L152</f>
        <v>0</v>
      </c>
      <c r="E152" s="14"/>
    </row>
    <row r="153" spans="1:5" ht="18.75" customHeight="1" x14ac:dyDescent="0.2">
      <c r="A153" s="31">
        <f>MtgMedium!C153</f>
        <v>24.040000000000006</v>
      </c>
      <c r="B153" s="32" t="str">
        <f>IF(MtgMedium!I153="Not Run","Not Run",IF(MtgMedium!I153="Passed","Passed",IF(MtgMedium!I153="Failed","Failed",IF(MtgMedium!I153="Not Applicable"," Not Applicable "))))</f>
        <v>Not Run</v>
      </c>
      <c r="C153" s="14">
        <f>MtgMedium!K153</f>
        <v>0</v>
      </c>
      <c r="D153" s="100">
        <f>MtgMedium!L153</f>
        <v>0</v>
      </c>
      <c r="E153" s="14"/>
    </row>
    <row r="154" spans="1:5" ht="18.75" customHeight="1" x14ac:dyDescent="0.2">
      <c r="A154" s="31">
        <f>MtgMedium!C154</f>
        <v>27.01</v>
      </c>
      <c r="B154" s="32" t="str">
        <f>IF(MtgMedium!I154="Not Run","Not Run",IF(MtgMedium!I154="Passed","Passed",IF(MtgMedium!I154="Failed","Failed",IF(MtgMedium!I154="Not Applicable"," Not Applicable "))))</f>
        <v>Not Run</v>
      </c>
      <c r="C154" s="14">
        <f>MtgMedium!K154</f>
        <v>0</v>
      </c>
      <c r="D154" s="100">
        <f>MtgMedium!L154</f>
        <v>0</v>
      </c>
      <c r="E154" s="14"/>
    </row>
    <row r="155" spans="1:5" ht="18.75" customHeight="1" x14ac:dyDescent="0.2">
      <c r="A155" s="31">
        <f>MtgMedium!C155</f>
        <v>27.020000000000003</v>
      </c>
      <c r="B155" s="32" t="str">
        <f>IF(MtgMedium!I155="Not Run","Not Run",IF(MtgMedium!I155="Passed","Passed",IF(MtgMedium!I155="Failed","Failed",IF(MtgMedium!I155="Not Applicable"," Not Applicable "))))</f>
        <v>Not Run</v>
      </c>
      <c r="C155" s="14">
        <f>MtgMedium!K155</f>
        <v>0</v>
      </c>
      <c r="D155" s="100">
        <f>MtgMedium!L155</f>
        <v>0</v>
      </c>
      <c r="E155" s="14"/>
    </row>
    <row r="156" spans="1:5" ht="18.75" customHeight="1" x14ac:dyDescent="0.2">
      <c r="A156" s="31">
        <f>MtgMedium!C156</f>
        <v>27.030000000000005</v>
      </c>
      <c r="B156" s="32" t="str">
        <f>IF(MtgMedium!I156="Not Run","Not Run",IF(MtgMedium!I156="Passed","Passed",IF(MtgMedium!I156="Failed","Failed",IF(MtgMedium!I156="Not Applicable"," Not Applicable "))))</f>
        <v>Not Run</v>
      </c>
      <c r="C156" s="14">
        <f>MtgMedium!K156</f>
        <v>0</v>
      </c>
      <c r="D156" s="100">
        <f>MtgMedium!L156</f>
        <v>0</v>
      </c>
      <c r="E156" s="14"/>
    </row>
    <row r="157" spans="1:5" ht="18.75" customHeight="1" x14ac:dyDescent="0.2">
      <c r="A157" s="31">
        <f>MtgMedium!C157</f>
        <v>27.040000000000006</v>
      </c>
      <c r="B157" s="32" t="str">
        <f>IF(MtgMedium!I157="Not Run","Not Run",IF(MtgMedium!I157="Passed","Passed",IF(MtgMedium!I157="Failed","Failed",IF(MtgMedium!I157="Not Applicable"," Not Applicable "))))</f>
        <v>Not Run</v>
      </c>
      <c r="C157" s="14">
        <f>MtgMedium!K157</f>
        <v>0</v>
      </c>
      <c r="D157" s="100">
        <f>MtgMedium!L157</f>
        <v>0</v>
      </c>
      <c r="E157" s="14"/>
    </row>
    <row r="158" spans="1:5" ht="18.75" customHeight="1" x14ac:dyDescent="0.2">
      <c r="A158" s="31">
        <f>MtgMedium!C158</f>
        <v>27.050000000000008</v>
      </c>
      <c r="B158" s="32" t="str">
        <f>IF(MtgMedium!I158="Not Run","Not Run",IF(MtgMedium!I158="Passed","Passed",IF(MtgMedium!I158="Failed","Failed",IF(MtgMedium!I158="Not Applicable"," Not Applicable "))))</f>
        <v>Not Run</v>
      </c>
      <c r="C158" s="14">
        <f>MtgMedium!K158</f>
        <v>0</v>
      </c>
      <c r="D158" s="100">
        <f>MtgMedium!L158</f>
        <v>0</v>
      </c>
      <c r="E158" s="14"/>
    </row>
    <row r="159" spans="1:5" ht="18.75" customHeight="1" x14ac:dyDescent="0.2">
      <c r="A159" s="31">
        <f>MtgMedium!C159</f>
        <v>27.060000000000009</v>
      </c>
      <c r="B159" s="32" t="str">
        <f>IF(MtgMedium!I159="Not Run","Not Run",IF(MtgMedium!I159="Passed","Passed",IF(MtgMedium!I159="Failed","Failed",IF(MtgMedium!I159="Not Applicable"," Not Applicable "))))</f>
        <v>Not Run</v>
      </c>
      <c r="C159" s="14">
        <f>MtgMedium!K159</f>
        <v>0</v>
      </c>
      <c r="D159" s="100">
        <f>MtgMedium!L159</f>
        <v>0</v>
      </c>
      <c r="E159" s="14"/>
    </row>
    <row r="160" spans="1:5" ht="18.75" customHeight="1" x14ac:dyDescent="0.2">
      <c r="A160" s="31">
        <f>MtgMedium!C160</f>
        <v>27.070000000000011</v>
      </c>
      <c r="B160" s="32" t="str">
        <f>IF(MtgMedium!I160="Not Run","Not Run",IF(MtgMedium!I160="Passed","Passed",IF(MtgMedium!I160="Failed","Failed",IF(MtgMedium!I160="Not Applicable"," Not Applicable "))))</f>
        <v>Not Run</v>
      </c>
      <c r="C160" s="14">
        <f>MtgMedium!K160</f>
        <v>0</v>
      </c>
      <c r="D160" s="100">
        <f>MtgMedium!L160</f>
        <v>0</v>
      </c>
      <c r="E160" s="14"/>
    </row>
    <row r="161" spans="1:5" ht="18.75" customHeight="1" x14ac:dyDescent="0.2">
      <c r="A161" s="31">
        <f>MtgMedium!C161</f>
        <v>28.01</v>
      </c>
      <c r="B161" s="32" t="str">
        <f>IF(MtgMedium!I161="Not Run","Not Run",IF(MtgMedium!I161="Passed","Passed",IF(MtgMedium!I161="Failed","Failed",IF(MtgMedium!I161="Not Applicable"," Not Applicable "))))</f>
        <v>Not Run</v>
      </c>
      <c r="C161" s="14">
        <f>MtgMedium!K161</f>
        <v>0</v>
      </c>
      <c r="D161" s="100">
        <f>MtgMedium!L161</f>
        <v>0</v>
      </c>
      <c r="E161" s="14"/>
    </row>
    <row r="162" spans="1:5" ht="18.75" customHeight="1" x14ac:dyDescent="0.2">
      <c r="A162" s="31">
        <f>MtgMedium!C162</f>
        <v>26.020000000000003</v>
      </c>
      <c r="B162" s="32" t="str">
        <f>IF(MtgMedium!I162="Not Run","Not Run",IF(MtgMedium!I162="Passed","Passed",IF(MtgMedium!I162="Failed","Failed",IF(MtgMedium!I162="Not Applicable"," Not Applicable "))))</f>
        <v>Not Run</v>
      </c>
      <c r="C162" s="14">
        <f>MtgMedium!K162</f>
        <v>0</v>
      </c>
      <c r="D162" s="100">
        <f>MtgMedium!L162</f>
        <v>0</v>
      </c>
      <c r="E162" s="14"/>
    </row>
    <row r="163" spans="1:5" ht="18.75" customHeight="1" x14ac:dyDescent="0.2">
      <c r="A163" s="31">
        <f>MtgMedium!C163</f>
        <v>26.03</v>
      </c>
      <c r="B163" s="32" t="str">
        <f>IF(MtgMedium!I163="Not Run","Not Run",IF(MtgMedium!I163="Passed","Passed",IF(MtgMedium!I163="Failed","Failed",IF(MtgMedium!I163="Not Applicable"," Not Applicable "))))</f>
        <v>Not Run</v>
      </c>
      <c r="C163" s="14">
        <f>MtgMedium!K163</f>
        <v>0</v>
      </c>
      <c r="D163" s="100">
        <f>MtgMedium!L163</f>
        <v>0</v>
      </c>
      <c r="E163" s="14"/>
    </row>
    <row r="164" spans="1:5" ht="18.75" customHeight="1" x14ac:dyDescent="0.2">
      <c r="A164" s="31">
        <f>MtgMedium!C164</f>
        <v>26.040000000000003</v>
      </c>
      <c r="B164" s="32" t="str">
        <f>IF(MtgMedium!I164="Not Run","Not Run",IF(MtgMedium!I164="Passed","Passed",IF(MtgMedium!I164="Failed","Failed",IF(MtgMedium!I164="Not Applicable"," Not Applicable "))))</f>
        <v>Not Run</v>
      </c>
      <c r="C164" s="14">
        <f>MtgMedium!K164</f>
        <v>0</v>
      </c>
      <c r="D164" s="100">
        <f>MtgMedium!L164</f>
        <v>0</v>
      </c>
      <c r="E164" s="14"/>
    </row>
    <row r="165" spans="1:5" ht="18.75" customHeight="1" x14ac:dyDescent="0.2">
      <c r="A165" s="31">
        <f>MtgMedium!C165</f>
        <v>26.05</v>
      </c>
      <c r="B165" s="32" t="str">
        <f>IF(MtgMedium!I165="Not Run","Not Run",IF(MtgMedium!I165="Passed","Passed",IF(MtgMedium!I165="Failed","Failed",IF(MtgMedium!I165="Not Applicable"," Not Applicable "))))</f>
        <v>Not Run</v>
      </c>
      <c r="C165" s="14">
        <f>MtgMedium!K165</f>
        <v>0</v>
      </c>
      <c r="D165" s="100">
        <f>MtgMedium!L165</f>
        <v>0</v>
      </c>
      <c r="E165" s="14"/>
    </row>
    <row r="166" spans="1:5" ht="18.75" customHeight="1" x14ac:dyDescent="0.2">
      <c r="A166" s="31">
        <f>MtgMedium!C166</f>
        <v>30.01</v>
      </c>
      <c r="B166" s="32" t="str">
        <f>IF(MtgMedium!I166="Not Run","Not Run",IF(MtgMedium!I166="Passed","Passed",IF(MtgMedium!I166="Failed","Failed",IF(MtgMedium!I166="Not Applicable"," Not Applicable "))))</f>
        <v>Not Run</v>
      </c>
      <c r="C166" s="14">
        <f>MtgMedium!K166</f>
        <v>0</v>
      </c>
      <c r="D166" s="100">
        <f>MtgMedium!L166</f>
        <v>0</v>
      </c>
      <c r="E166" s="14"/>
    </row>
    <row r="167" spans="1:5" ht="18.75" customHeight="1" x14ac:dyDescent="0.2">
      <c r="A167" s="31">
        <f>MtgMedium!C167</f>
        <v>31.01</v>
      </c>
      <c r="B167" s="32" t="str">
        <f>IF(MtgMedium!I167="Not Run","Not Run",IF(MtgMedium!I167="Passed","Passed",IF(MtgMedium!I167="Failed","Failed",IF(MtgMedium!I167="Not Applicable"," Not Applicable "))))</f>
        <v>Not Run</v>
      </c>
      <c r="C167" s="14">
        <f>MtgMedium!K167</f>
        <v>0</v>
      </c>
      <c r="D167" s="100">
        <f>MtgMedium!L167</f>
        <v>0</v>
      </c>
      <c r="E167" s="14"/>
    </row>
    <row r="168" spans="1:5" ht="18.75" customHeight="1" x14ac:dyDescent="0.2">
      <c r="A168" s="31">
        <f>MtgMedium!C168</f>
        <v>31.020000000000003</v>
      </c>
      <c r="B168" s="32" t="str">
        <f>IF(MtgMedium!I168="Not Run","Not Run",IF(MtgMedium!I168="Passed","Passed",IF(MtgMedium!I168="Failed","Failed",IF(MtgMedium!I168="Not Applicable"," Not Applicable "))))</f>
        <v>Not Run</v>
      </c>
      <c r="C168" s="14">
        <f>MtgMedium!K168</f>
        <v>0</v>
      </c>
      <c r="D168" s="100">
        <f>MtgMedium!L168</f>
        <v>0</v>
      </c>
      <c r="E168" s="14"/>
    </row>
    <row r="169" spans="1:5" ht="18.75" customHeight="1" x14ac:dyDescent="0.2">
      <c r="A169" s="31">
        <f>MtgMedium!C169</f>
        <v>31.030000000000005</v>
      </c>
      <c r="B169" s="32" t="str">
        <f>IF(MtgMedium!I169="Not Run","Not Run",IF(MtgMedium!I169="Passed","Passed",IF(MtgMedium!I169="Failed","Failed",IF(MtgMedium!I169="Not Applicable"," Not Applicable "))))</f>
        <v>Not Run</v>
      </c>
      <c r="C169" s="14">
        <f>MtgMedium!K169</f>
        <v>0</v>
      </c>
      <c r="D169" s="100">
        <f>MtgMedium!L169</f>
        <v>0</v>
      </c>
      <c r="E169" s="14"/>
    </row>
    <row r="170" spans="1:5" ht="18.75" customHeight="1" x14ac:dyDescent="0.2">
      <c r="A170" s="31">
        <f>MtgMedium!C170</f>
        <v>31.040000000000006</v>
      </c>
      <c r="B170" s="32" t="str">
        <f>IF(MtgMedium!I170="Not Run","Not Run",IF(MtgMedium!I170="Passed","Passed",IF(MtgMedium!I170="Failed","Failed",IF(MtgMedium!I170="Not Applicable"," Not Applicable "))))</f>
        <v>Not Run</v>
      </c>
      <c r="C170" s="14">
        <f>MtgMedium!K170</f>
        <v>0</v>
      </c>
      <c r="D170" s="100">
        <f>MtgMedium!L170</f>
        <v>0</v>
      </c>
      <c r="E170" s="14"/>
    </row>
    <row r="171" spans="1:5" ht="18.75" customHeight="1" x14ac:dyDescent="0.2">
      <c r="A171" s="31">
        <f>MtgMedium!C171</f>
        <v>31.050000000000008</v>
      </c>
      <c r="B171" s="32" t="str">
        <f>IF(MtgMedium!I171="Not Run","Not Run",IF(MtgMedium!I171="Passed","Passed",IF(MtgMedium!I171="Failed","Failed",IF(MtgMedium!I171="Not Applicable"," Not Applicable "))))</f>
        <v>Not Run</v>
      </c>
      <c r="C171" s="14">
        <f>MtgMedium!K171</f>
        <v>0</v>
      </c>
      <c r="D171" s="100">
        <f>MtgMedium!L171</f>
        <v>0</v>
      </c>
      <c r="E171" s="14"/>
    </row>
    <row r="172" spans="1:5" ht="18.75" customHeight="1" x14ac:dyDescent="0.2">
      <c r="A172" s="31">
        <f>MtgMedium!C172</f>
        <v>31.060000000000009</v>
      </c>
      <c r="B172" s="32" t="str">
        <f>IF(MtgMedium!I172="Not Run","Not Run",IF(MtgMedium!I172="Passed","Passed",IF(MtgMedium!I172="Failed","Failed",IF(MtgMedium!I172="Not Applicable"," Not Applicable "))))</f>
        <v>Not Run</v>
      </c>
      <c r="C172" s="14">
        <f>MtgMedium!K172</f>
        <v>0</v>
      </c>
      <c r="D172" s="100">
        <f>MtgMedium!L172</f>
        <v>0</v>
      </c>
      <c r="E172" s="14"/>
    </row>
    <row r="173" spans="1:5" ht="18.75" customHeight="1" x14ac:dyDescent="0.2">
      <c r="A173" s="31">
        <f>MtgMedium!C173</f>
        <v>31.070000000000011</v>
      </c>
      <c r="B173" s="32" t="str">
        <f>IF(MtgMedium!I173="Not Run","Not Run",IF(MtgMedium!I173="Passed","Passed",IF(MtgMedium!I173="Failed","Failed",IF(MtgMedium!I173="Not Applicable"," Not Applicable "))))</f>
        <v>Not Run</v>
      </c>
      <c r="C173" s="14">
        <f>MtgMedium!K173</f>
        <v>0</v>
      </c>
      <c r="D173" s="100">
        <f>MtgMedium!L173</f>
        <v>0</v>
      </c>
      <c r="E173" s="14"/>
    </row>
    <row r="174" spans="1:5" ht="18.75" customHeight="1" x14ac:dyDescent="0.2">
      <c r="A174" s="31">
        <f>MtgMedium!C174</f>
        <v>31.080000000000013</v>
      </c>
      <c r="B174" s="32" t="str">
        <f>IF(MtgMedium!I174="Not Run","Not Run",IF(MtgMedium!I174="Passed","Passed",IF(MtgMedium!I174="Failed","Failed",IF(MtgMedium!I174="Not Applicable"," Not Applicable "))))</f>
        <v>Not Run</v>
      </c>
      <c r="C174" s="14">
        <f>MtgMedium!K174</f>
        <v>0</v>
      </c>
      <c r="D174" s="100">
        <f>MtgMedium!L174</f>
        <v>0</v>
      </c>
      <c r="E174" s="14"/>
    </row>
    <row r="175" spans="1:5" ht="18.75" customHeight="1" x14ac:dyDescent="0.2">
      <c r="A175" s="31">
        <f>MtgMedium!C175</f>
        <v>31.090000000000014</v>
      </c>
      <c r="B175" s="32" t="str">
        <f>IF(MtgMedium!I175="Not Run","Not Run",IF(MtgMedium!I175="Passed","Passed",IF(MtgMedium!I175="Failed","Failed",IF(MtgMedium!I175="Not Applicable"," Not Applicable "))))</f>
        <v>Not Run</v>
      </c>
      <c r="C175" s="14">
        <f>MtgMedium!K175</f>
        <v>0</v>
      </c>
      <c r="D175" s="100">
        <f>MtgMedium!L175</f>
        <v>0</v>
      </c>
      <c r="E175" s="14"/>
    </row>
    <row r="176" spans="1:5" ht="18.75" customHeight="1" x14ac:dyDescent="0.2">
      <c r="A176" s="31">
        <f>MtgMedium!C176</f>
        <v>31.100000000000016</v>
      </c>
      <c r="B176" s="32" t="str">
        <f>IF(MtgMedium!I176="Not Run","Not Run",IF(MtgMedium!I176="Passed","Passed",IF(MtgMedium!I176="Failed","Failed",IF(MtgMedium!I176="Not Applicable"," Not Applicable "))))</f>
        <v>Not Run</v>
      </c>
      <c r="C176" s="14">
        <f>MtgMedium!K176</f>
        <v>0</v>
      </c>
      <c r="D176" s="100">
        <f>MtgMedium!L176</f>
        <v>0</v>
      </c>
      <c r="E176" s="14"/>
    </row>
    <row r="177" spans="1:5" ht="18.75" customHeight="1" x14ac:dyDescent="0.2">
      <c r="A177" s="31">
        <f>MtgMedium!C177</f>
        <v>31.110000000000017</v>
      </c>
      <c r="B177" s="32" t="str">
        <f>IF(MtgMedium!I177="Not Run","Not Run",IF(MtgMedium!I177="Passed","Passed",IF(MtgMedium!I177="Failed","Failed",IF(MtgMedium!I177="Not Applicable"," Not Applicable "))))</f>
        <v>Not Run</v>
      </c>
      <c r="C177" s="14">
        <f>MtgMedium!K177</f>
        <v>0</v>
      </c>
      <c r="D177" s="100">
        <f>MtgMedium!L177</f>
        <v>0</v>
      </c>
      <c r="E177" s="14"/>
    </row>
    <row r="178" spans="1:5" ht="18.75" customHeight="1" x14ac:dyDescent="0.2">
      <c r="A178" s="31">
        <f>MtgMedium!C178</f>
        <v>31.120000000000019</v>
      </c>
      <c r="B178" s="32" t="str">
        <f>IF(MtgMedium!I178="Not Run","Not Run",IF(MtgMedium!I178="Passed","Passed",IF(MtgMedium!I178="Failed","Failed",IF(MtgMedium!I178="Not Applicable"," Not Applicable "))))</f>
        <v>Not Run</v>
      </c>
      <c r="C178" s="14">
        <f>MtgMedium!K178</f>
        <v>0</v>
      </c>
      <c r="D178" s="100">
        <f>MtgMedium!L178</f>
        <v>0</v>
      </c>
      <c r="E178" s="14"/>
    </row>
    <row r="179" spans="1:5" ht="18.75" customHeight="1" x14ac:dyDescent="0.2">
      <c r="A179" s="31">
        <f>MtgMedium!C179</f>
        <v>31.13000000000002</v>
      </c>
      <c r="B179" s="32" t="str">
        <f>IF(MtgMedium!I179="Not Run","Not Run",IF(MtgMedium!I179="Passed","Passed",IF(MtgMedium!I179="Failed","Failed",IF(MtgMedium!I179="Not Applicable"," Not Applicable "))))</f>
        <v>Not Run</v>
      </c>
      <c r="C179" s="14">
        <f>MtgMedium!K179</f>
        <v>0</v>
      </c>
      <c r="D179" s="100">
        <f>MtgMedium!L179</f>
        <v>0</v>
      </c>
      <c r="E179" s="14"/>
    </row>
    <row r="180" spans="1:5" ht="18.75" customHeight="1" x14ac:dyDescent="0.2">
      <c r="A180" s="31">
        <f>MtgMedium!C180</f>
        <v>31.140000000000022</v>
      </c>
      <c r="B180" s="32" t="str">
        <f>IF(MtgMedium!I180="Not Run","Not Run",IF(MtgMedium!I180="Passed","Passed",IF(MtgMedium!I180="Failed","Failed",IF(MtgMedium!I180="Not Applicable"," Not Applicable "))))</f>
        <v>Not Run</v>
      </c>
      <c r="C180" s="14">
        <f>MtgMedium!K180</f>
        <v>0</v>
      </c>
      <c r="D180" s="100">
        <f>MtgMedium!L180</f>
        <v>0</v>
      </c>
      <c r="E180" s="14"/>
    </row>
    <row r="181" spans="1:5" ht="18.75" customHeight="1" x14ac:dyDescent="0.2">
      <c r="A181" s="31">
        <f>MtgMedium!C181</f>
        <v>31.150000000000023</v>
      </c>
      <c r="B181" s="32" t="str">
        <f>IF(MtgMedium!I181="Not Run","Not Run",IF(MtgMedium!I181="Passed","Passed",IF(MtgMedium!I181="Failed","Failed",IF(MtgMedium!I181="Not Applicable"," Not Applicable "))))</f>
        <v>Not Run</v>
      </c>
      <c r="C181" s="14">
        <f>MtgMedium!K181</f>
        <v>0</v>
      </c>
      <c r="D181" s="100">
        <f>MtgMedium!L181</f>
        <v>0</v>
      </c>
      <c r="E181" s="14"/>
    </row>
    <row r="182" spans="1:5" ht="18.75" customHeight="1" x14ac:dyDescent="0.2">
      <c r="A182" s="31">
        <f>MtgMedium!C182</f>
        <v>31.160000000000025</v>
      </c>
      <c r="B182" s="32" t="str">
        <f>IF(MtgMedium!I182="Not Run","Not Run",IF(MtgMedium!I182="Passed","Passed",IF(MtgMedium!I182="Failed","Failed",IF(MtgMedium!I182="Not Applicable"," Not Applicable "))))</f>
        <v>Not Run</v>
      </c>
      <c r="C182" s="14">
        <f>MtgMedium!K182</f>
        <v>0</v>
      </c>
      <c r="D182" s="100">
        <f>MtgMedium!L182</f>
        <v>0</v>
      </c>
      <c r="E182" s="14"/>
    </row>
    <row r="183" spans="1:5" ht="18.75" customHeight="1" x14ac:dyDescent="0.2">
      <c r="A183" s="31">
        <f>MtgMedium!C183</f>
        <v>31.170000000000027</v>
      </c>
      <c r="B183" s="32" t="str">
        <f>IF(MtgMedium!I183="Not Run","Not Run",IF(MtgMedium!I183="Passed","Passed",IF(MtgMedium!I183="Failed","Failed",IF(MtgMedium!I183="Not Applicable"," Not Applicable "))))</f>
        <v>Not Run</v>
      </c>
      <c r="C183" s="14">
        <f>MtgMedium!K183</f>
        <v>0</v>
      </c>
      <c r="D183" s="100">
        <f>MtgMedium!L183</f>
        <v>0</v>
      </c>
      <c r="E183" s="14"/>
    </row>
    <row r="184" spans="1:5" ht="18.75" customHeight="1" x14ac:dyDescent="0.2">
      <c r="A184" s="31">
        <f>MtgMedium!C184</f>
        <v>31.180000000000028</v>
      </c>
      <c r="B184" s="32" t="str">
        <f>IF(MtgMedium!I184="Not Run","Not Run",IF(MtgMedium!I184="Passed","Passed",IF(MtgMedium!I184="Failed","Failed",IF(MtgMedium!I184="Not Applicable"," Not Applicable "))))</f>
        <v>Not Run</v>
      </c>
      <c r="C184" s="14">
        <f>MtgMedium!K184</f>
        <v>0</v>
      </c>
      <c r="D184" s="100">
        <f>MtgMedium!L184</f>
        <v>0</v>
      </c>
      <c r="E184" s="14"/>
    </row>
    <row r="185" spans="1:5" ht="18" customHeight="1" x14ac:dyDescent="0.2">
      <c r="A185" s="31">
        <f>MtgMedium!C185</f>
        <v>31.19000000000003</v>
      </c>
      <c r="B185" s="32" t="str">
        <f>IF(MtgMedium!I185="Not Run","Not Run",IF(MtgMedium!I185="Passed","Passed",IF(MtgMedium!I185="Failed","Failed",IF(MtgMedium!I185="Not Applicable"," Not Applicable "))))</f>
        <v>Not Run</v>
      </c>
      <c r="C185" s="14">
        <f>MtgMedium!K185</f>
        <v>0</v>
      </c>
      <c r="D185" s="100">
        <f>MtgMedium!L185</f>
        <v>0</v>
      </c>
      <c r="E185" s="14"/>
    </row>
    <row r="186" spans="1:5" ht="18" customHeight="1" x14ac:dyDescent="0.2">
      <c r="A186" s="31">
        <f>MtgMedium!C186</f>
        <v>31.200000000000031</v>
      </c>
      <c r="B186" s="32" t="str">
        <f>IF(MtgMedium!I186="Not Run","Not Run",IF(MtgMedium!I186="Passed","Passed",IF(MtgMedium!I186="Failed","Failed",IF(MtgMedium!I186="Not Applicable"," Not Applicable "))))</f>
        <v>Not Run</v>
      </c>
      <c r="C186" s="14">
        <f>MtgMedium!K186</f>
        <v>0</v>
      </c>
      <c r="D186" s="100">
        <f>MtgMedium!L186</f>
        <v>0</v>
      </c>
      <c r="E186" s="14"/>
    </row>
    <row r="187" spans="1:5" ht="18" customHeight="1" x14ac:dyDescent="0.2">
      <c r="A187" s="31">
        <f>MtgMedium!C187</f>
        <v>31.210000000000033</v>
      </c>
      <c r="B187" s="32" t="str">
        <f>IF(MtgMedium!I187="Not Run","Not Run",IF(MtgMedium!I187="Passed","Passed",IF(MtgMedium!I187="Failed","Failed",IF(MtgMedium!I187="Not Applicable"," Not Applicable "))))</f>
        <v>Not Run</v>
      </c>
      <c r="C187" s="14">
        <f>MtgMedium!K187</f>
        <v>0</v>
      </c>
      <c r="D187" s="100">
        <f>MtgMedium!L187</f>
        <v>0</v>
      </c>
      <c r="E187" s="14"/>
    </row>
  </sheetData>
  <protectedRanges>
    <protectedRange sqref="A4:C187" name="Range1"/>
  </protectedRanges>
  <autoFilter ref="A3:E187" xr:uid="{00000000-0009-0000-0000-00000F000000}">
    <filterColumn colId="1">
      <filters>
        <filter val="Not Run"/>
      </filters>
    </filterColumn>
  </autoFilter>
  <mergeCells count="1">
    <mergeCell ref="B2:C2"/>
  </mergeCells>
  <conditionalFormatting sqref="A4:A187">
    <cfRule type="expression" dxfId="29" priority="3">
      <formula>$B4="Not Run"</formula>
    </cfRule>
    <cfRule type="expression" dxfId="28" priority="4">
      <formula>$B4="Failed"</formula>
    </cfRule>
    <cfRule type="expression" dxfId="27" priority="5">
      <formula>$B4="Passed"</formula>
    </cfRule>
  </conditionalFormatting>
  <conditionalFormatting sqref="B4:E187">
    <cfRule type="expression" dxfId="26" priority="1">
      <formula>$B4="Failed"</formula>
    </cfRule>
    <cfRule type="expression" dxfId="25" priority="2">
      <formula>$B4="Passed"</formula>
    </cfRule>
    <cfRule type="expression" dxfId="24" priority="6">
      <formula>$B4="Not Run"</formula>
    </cfRule>
  </conditionalFormatting>
  <pageMargins left="0.7" right="0.7" top="0.75" bottom="0.75" header="0.3" footer="0.3"/>
  <pageSetup paperSize="9" orientation="landscape"/>
  <headerFoot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filterMode="1">
    <tabColor rgb="FF00B050"/>
  </sheetPr>
  <dimension ref="A1:N205"/>
  <sheetViews>
    <sheetView zoomScale="70" zoomScaleNormal="70" workbookViewId="0">
      <pane ySplit="3" topLeftCell="A4" activePane="bottomLeft" state="frozen"/>
      <selection activeCell="H21" sqref="H21"/>
      <selection pane="bottomLeft" activeCell="M388" sqref="M388"/>
    </sheetView>
  </sheetViews>
  <sheetFormatPr defaultColWidth="9.140625" defaultRowHeight="30" customHeight="1" x14ac:dyDescent="0.25"/>
  <cols>
    <col min="1" max="1" width="9.140625" style="9" customWidth="1"/>
    <col min="2" max="2" width="15.140625" style="9" customWidth="1"/>
    <col min="3" max="4" width="12.140625" style="9" customWidth="1"/>
    <col min="5" max="5" width="17.42578125" style="57" customWidth="1"/>
    <col min="6" max="6" width="29" style="57" customWidth="1"/>
    <col min="7" max="7" width="49.28515625" style="9" customWidth="1"/>
    <col min="8" max="8" width="9.140625" style="56"/>
    <col min="9" max="9" width="11.85546875" style="9" customWidth="1"/>
    <col min="10" max="10" width="13.140625" style="9" customWidth="1"/>
    <col min="11" max="11" width="30.7109375" style="9" customWidth="1"/>
    <col min="12" max="13" width="12.85546875" style="9" customWidth="1"/>
    <col min="14" max="16384" width="9.140625" style="9"/>
  </cols>
  <sheetData>
    <row r="1" spans="1:14" s="79" customFormat="1" ht="23.25" customHeight="1" x14ac:dyDescent="0.2">
      <c r="A1" s="88" t="s">
        <v>8</v>
      </c>
      <c r="B1" s="88" t="s">
        <v>264</v>
      </c>
      <c r="C1" s="107"/>
      <c r="D1" s="107"/>
      <c r="E1" s="107"/>
      <c r="F1" s="89" t="s">
        <v>329</v>
      </c>
      <c r="G1" s="98" t="s">
        <v>265</v>
      </c>
      <c r="H1" s="87"/>
      <c r="I1" s="88" t="s">
        <v>18</v>
      </c>
      <c r="J1" s="92"/>
      <c r="K1" s="86" t="s">
        <v>94</v>
      </c>
      <c r="L1" s="86" t="s">
        <v>94</v>
      </c>
    </row>
    <row r="2" spans="1:14" s="79" customFormat="1" ht="8.25" customHeight="1" thickBot="1" x14ac:dyDescent="0.25">
      <c r="A2" s="80"/>
      <c r="B2" s="56"/>
      <c r="C2" s="81"/>
      <c r="D2" s="82"/>
      <c r="E2" s="83"/>
      <c r="F2" s="9"/>
      <c r="G2" s="84"/>
      <c r="H2" s="85"/>
      <c r="I2" s="85"/>
      <c r="K2" s="91"/>
      <c r="L2" s="91"/>
      <c r="M2" s="90"/>
    </row>
    <row r="3" spans="1:14" s="24" customFormat="1" ht="39" customHeight="1" thickBot="1" x14ac:dyDescent="0.3">
      <c r="A3" s="17" t="s">
        <v>6</v>
      </c>
      <c r="B3" s="43" t="s">
        <v>109</v>
      </c>
      <c r="C3" s="18" t="s">
        <v>0</v>
      </c>
      <c r="D3" s="19" t="s">
        <v>3</v>
      </c>
      <c r="E3" s="19" t="s">
        <v>192</v>
      </c>
      <c r="F3" s="19" t="s">
        <v>191</v>
      </c>
      <c r="G3" s="19" t="s">
        <v>1</v>
      </c>
      <c r="H3" s="20" t="s">
        <v>93</v>
      </c>
      <c r="I3" s="21" t="s">
        <v>2</v>
      </c>
      <c r="J3" s="22" t="s">
        <v>345</v>
      </c>
      <c r="K3" s="23" t="s">
        <v>95</v>
      </c>
      <c r="L3" s="23" t="s">
        <v>338</v>
      </c>
      <c r="M3" s="22" t="s">
        <v>344</v>
      </c>
      <c r="N3" s="42" t="s">
        <v>166</v>
      </c>
    </row>
    <row r="4" spans="1:14" s="34" customFormat="1" ht="55.5" customHeight="1" x14ac:dyDescent="0.25">
      <c r="A4" s="11">
        <f>Master!A4</f>
        <v>1</v>
      </c>
      <c r="B4" s="11" t="str">
        <f>Master!B4</f>
        <v>Networks</v>
      </c>
      <c r="C4" s="11">
        <f>Master!C4</f>
        <v>1.01</v>
      </c>
      <c r="D4" s="11" t="str">
        <f>Master!D4</f>
        <v>Physical</v>
      </c>
      <c r="E4" s="11" t="str">
        <f>Master!E4</f>
        <v>AV-DOC-01-V4.0</v>
      </c>
      <c r="F4" s="11" t="str">
        <f>Master!F4</f>
        <v>4.7.1 TCP/IP Addressing</v>
      </c>
      <c r="G4" s="11" t="str">
        <f>Master!G4</f>
        <v>Ensure all network devices are set to DHCP</v>
      </c>
      <c r="H4" s="11">
        <f>Master!H4</f>
        <v>1</v>
      </c>
      <c r="I4" s="11" t="s">
        <v>35</v>
      </c>
      <c r="J4" s="11" t="str">
        <f>IF(Master!$O$4="Y",Master!J4,"NA")</f>
        <v>NA</v>
      </c>
      <c r="K4" s="11"/>
      <c r="L4" s="103"/>
      <c r="M4" s="103"/>
      <c r="N4" s="11" t="str">
        <f>Master!T4</f>
        <v>Y</v>
      </c>
    </row>
    <row r="5" spans="1:14" s="34" customFormat="1" ht="55.5" customHeight="1" x14ac:dyDescent="0.25">
      <c r="A5" s="11">
        <f>Master!A5</f>
        <v>1</v>
      </c>
      <c r="B5" s="11" t="str">
        <f>Master!B5</f>
        <v>Networks</v>
      </c>
      <c r="C5" s="11">
        <f>Master!C5</f>
        <v>1.02</v>
      </c>
      <c r="D5" s="11" t="str">
        <f>Master!D5</f>
        <v>Functional</v>
      </c>
      <c r="E5" s="11" t="str">
        <f>Master!E5</f>
        <v>-</v>
      </c>
      <c r="F5" s="11" t="str">
        <f>Master!F5</f>
        <v>-</v>
      </c>
      <c r="G5" s="11" t="str">
        <f>Master!G5</f>
        <v>Confirm that all building routers and switches have been configured</v>
      </c>
      <c r="H5" s="11">
        <f>Master!H5</f>
        <v>1</v>
      </c>
      <c r="I5" s="11" t="s">
        <v>35</v>
      </c>
      <c r="J5" s="11" t="str">
        <f>IF(Master!$O$4="Y",Master!J5,"NA")</f>
        <v>NA</v>
      </c>
      <c r="K5" s="11"/>
      <c r="L5" s="103"/>
      <c r="M5" s="103"/>
      <c r="N5" s="11" t="str">
        <f>Master!T5</f>
        <v>Y</v>
      </c>
    </row>
    <row r="6" spans="1:14" s="34" customFormat="1" ht="55.5" hidden="1" customHeight="1" x14ac:dyDescent="0.25">
      <c r="A6" s="11">
        <f>Master!A6</f>
        <v>1</v>
      </c>
      <c r="B6" s="11" t="str">
        <f>Master!B6</f>
        <v>Networks</v>
      </c>
      <c r="C6" s="11">
        <f>Master!C6</f>
        <v>1.03</v>
      </c>
      <c r="D6" s="11" t="str">
        <f>Master!D6</f>
        <v>Functional</v>
      </c>
      <c r="E6" s="11" t="str">
        <f>Master!E6</f>
        <v>-</v>
      </c>
      <c r="F6" s="11" t="str">
        <f>Master!F6</f>
        <v>-</v>
      </c>
      <c r="G6" s="11" t="str">
        <f>Master!G6</f>
        <v xml:space="preserve"> Confirm all AVoIP devices have been configured correctly </v>
      </c>
      <c r="H6" s="11">
        <f>Master!H6</f>
        <v>1</v>
      </c>
      <c r="I6" s="11" t="s">
        <v>5</v>
      </c>
      <c r="J6" s="11" t="str">
        <f>IF(Master!$O$4="Y",Master!J6,"NA")</f>
        <v>NA</v>
      </c>
      <c r="K6" s="11"/>
      <c r="L6" s="103"/>
      <c r="M6" s="103"/>
      <c r="N6" s="11">
        <f>Master!T6</f>
        <v>0</v>
      </c>
    </row>
    <row r="7" spans="1:14" s="34" customFormat="1" ht="55.5" hidden="1" customHeight="1" x14ac:dyDescent="0.25">
      <c r="A7" s="11">
        <f>Master!A7</f>
        <v>1</v>
      </c>
      <c r="B7" s="11" t="str">
        <f>Master!B7</f>
        <v>Networks</v>
      </c>
      <c r="C7" s="11">
        <f>Master!C7</f>
        <v>1.04</v>
      </c>
      <c r="D7" s="11" t="str">
        <f>Master!D7</f>
        <v>Functional</v>
      </c>
      <c r="E7" s="11" t="str">
        <f>Master!E7</f>
        <v>-</v>
      </c>
      <c r="F7" s="11" t="str">
        <f>Master!F7</f>
        <v>-</v>
      </c>
      <c r="G7" s="11" t="str">
        <f>Master!G7</f>
        <v xml:space="preserve"> Confirm all DSP Devices have been configured correctly </v>
      </c>
      <c r="H7" s="11">
        <f>Master!H7</f>
        <v>1</v>
      </c>
      <c r="I7" s="11" t="s">
        <v>5</v>
      </c>
      <c r="J7" s="11" t="str">
        <f>IF(Master!$O$4="Y",Master!J7,"NA")</f>
        <v>NA</v>
      </c>
      <c r="K7" s="11"/>
      <c r="L7" s="103"/>
      <c r="M7" s="103"/>
      <c r="N7" s="11">
        <f>Master!T7</f>
        <v>0</v>
      </c>
    </row>
    <row r="8" spans="1:14" s="34" customFormat="1" ht="55.5" customHeight="1" x14ac:dyDescent="0.25">
      <c r="A8" s="11">
        <f>Master!A8</f>
        <v>1</v>
      </c>
      <c r="B8" s="11" t="str">
        <f>Master!B8</f>
        <v>Networks</v>
      </c>
      <c r="C8" s="11">
        <f>Master!C8</f>
        <v>1.05</v>
      </c>
      <c r="D8" s="11" t="str">
        <f>Master!D8</f>
        <v>Functional</v>
      </c>
      <c r="E8" s="11" t="str">
        <f>Master!E8</f>
        <v>-</v>
      </c>
      <c r="F8" s="11" t="str">
        <f>Master!F8</f>
        <v>-</v>
      </c>
      <c r="G8" s="11" t="str">
        <f>Master!G8</f>
        <v>Confirm all AV ports are correctly patched</v>
      </c>
      <c r="H8" s="11">
        <f>Master!H8</f>
        <v>1</v>
      </c>
      <c r="I8" s="11" t="s">
        <v>35</v>
      </c>
      <c r="J8" s="11" t="str">
        <f>IF(Master!$O$4="Y",Master!J8,"NA")</f>
        <v>NA</v>
      </c>
      <c r="K8" s="11"/>
      <c r="L8" s="103"/>
      <c r="M8" s="103"/>
      <c r="N8" s="11" t="str">
        <f>Master!T8</f>
        <v>Y</v>
      </c>
    </row>
    <row r="9" spans="1:14" s="34" customFormat="1" ht="55.5" hidden="1" customHeight="1" x14ac:dyDescent="0.25">
      <c r="A9" s="11">
        <f>Master!A9</f>
        <v>1</v>
      </c>
      <c r="B9" s="11" t="str">
        <f>Master!B9</f>
        <v>Networks</v>
      </c>
      <c r="C9" s="11">
        <f>Master!C9</f>
        <v>1.06</v>
      </c>
      <c r="D9" s="11" t="str">
        <f>Master!D9</f>
        <v>Functional</v>
      </c>
      <c r="E9" s="11" t="str">
        <f>Master!E9</f>
        <v>-</v>
      </c>
      <c r="F9" s="11" t="str">
        <f>Master!F9</f>
        <v>-</v>
      </c>
      <c r="G9" s="11" t="str">
        <f>Master!G9</f>
        <v>Confirm that the control server is on line, operational and visible</v>
      </c>
      <c r="H9" s="11">
        <f>Master!H9</f>
        <v>1</v>
      </c>
      <c r="I9" s="11" t="s">
        <v>5</v>
      </c>
      <c r="J9" s="11" t="str">
        <f>IF(Master!$O$4="Y",Master!J9,"NA")</f>
        <v>NA</v>
      </c>
      <c r="K9" s="11"/>
      <c r="L9" s="103"/>
      <c r="M9" s="103"/>
      <c r="N9" s="11">
        <f>Master!T9</f>
        <v>0</v>
      </c>
    </row>
    <row r="10" spans="1:14" s="34" customFormat="1" ht="55.5" hidden="1" customHeight="1" x14ac:dyDescent="0.25">
      <c r="A10" s="11">
        <f>Master!A10</f>
        <v>1</v>
      </c>
      <c r="B10" s="11" t="str">
        <f>Master!B10</f>
        <v>Networks</v>
      </c>
      <c r="C10" s="11">
        <f>Master!C10</f>
        <v>1.07</v>
      </c>
      <c r="D10" s="11" t="str">
        <f>Master!D10</f>
        <v>Functional</v>
      </c>
      <c r="E10" s="11" t="str">
        <f>Master!E10</f>
        <v>-</v>
      </c>
      <c r="F10" s="11" t="str">
        <f>Master!F10</f>
        <v>-</v>
      </c>
      <c r="G10" s="11" t="str">
        <f>Master!G10</f>
        <v>Confirm that the audio server is online, operational and visible</v>
      </c>
      <c r="H10" s="11">
        <f>Master!H10</f>
        <v>1</v>
      </c>
      <c r="I10" s="11" t="s">
        <v>5</v>
      </c>
      <c r="J10" s="11" t="str">
        <f>IF(Master!$O$4="Y",Master!J10,"NA")</f>
        <v>NA</v>
      </c>
      <c r="K10" s="11"/>
      <c r="L10" s="103"/>
      <c r="M10" s="103"/>
      <c r="N10" s="11">
        <f>Master!T10</f>
        <v>0</v>
      </c>
    </row>
    <row r="11" spans="1:14" ht="55.5" customHeight="1" x14ac:dyDescent="0.25">
      <c r="A11" s="11">
        <f>Master!A11</f>
        <v>1</v>
      </c>
      <c r="B11" s="11" t="str">
        <f>Master!B11</f>
        <v>Networks</v>
      </c>
      <c r="C11" s="11">
        <f>Master!C11</f>
        <v>1.08</v>
      </c>
      <c r="D11" s="11" t="str">
        <f>Master!D11</f>
        <v>Functional</v>
      </c>
      <c r="E11" s="11" t="str">
        <f>Master!E11</f>
        <v>-</v>
      </c>
      <c r="F11" s="11" t="str">
        <f>Master!F11</f>
        <v>-</v>
      </c>
      <c r="G11" s="11" t="str">
        <f>Master!G11</f>
        <v>Power on control panel and confirm operation</v>
      </c>
      <c r="H11" s="11">
        <f>Master!H11</f>
        <v>1</v>
      </c>
      <c r="I11" s="11" t="s">
        <v>35</v>
      </c>
      <c r="J11" s="11" t="str">
        <f>IF(Master!$O$4="Y",Master!J11,"NA")</f>
        <v>NA</v>
      </c>
      <c r="K11" s="11"/>
      <c r="L11" s="103"/>
      <c r="M11" s="103"/>
      <c r="N11" s="11" t="str">
        <f>Master!T11</f>
        <v>Y</v>
      </c>
    </row>
    <row r="12" spans="1:14" ht="55.5" hidden="1" customHeight="1" x14ac:dyDescent="0.25">
      <c r="A12" s="11">
        <f>Master!A12</f>
        <v>1</v>
      </c>
      <c r="B12" s="11" t="str">
        <f>Master!B12</f>
        <v>Networks</v>
      </c>
      <c r="C12" s="11">
        <f>Master!C12</f>
        <v>1.0900000000000001</v>
      </c>
      <c r="D12" s="11" t="str">
        <f>Master!D12</f>
        <v>Functional</v>
      </c>
      <c r="E12" s="11" t="str">
        <f>Master!E12</f>
        <v>-</v>
      </c>
      <c r="F12" s="11" t="str">
        <f>Master!F12</f>
        <v>-</v>
      </c>
      <c r="G12" s="11" t="str">
        <f>Master!G12</f>
        <v xml:space="preserve"> Power on all AVoIP streaming devices and confirm transmission of video</v>
      </c>
      <c r="H12" s="11">
        <f>Master!H12</f>
        <v>1</v>
      </c>
      <c r="I12" s="11" t="s">
        <v>5</v>
      </c>
      <c r="J12" s="11" t="str">
        <f>IF(Master!$O$4="Y",Master!J12,"NA")</f>
        <v>NA</v>
      </c>
      <c r="K12" s="11"/>
      <c r="L12" s="103"/>
      <c r="M12" s="103"/>
      <c r="N12" s="11">
        <f>Master!T12</f>
        <v>0</v>
      </c>
    </row>
    <row r="13" spans="1:14" ht="55.5" hidden="1" customHeight="1" x14ac:dyDescent="0.25">
      <c r="A13" s="11">
        <f>Master!A13</f>
        <v>1</v>
      </c>
      <c r="B13" s="11" t="str">
        <f>Master!B13</f>
        <v>Networks</v>
      </c>
      <c r="C13" s="11">
        <f>Master!C13</f>
        <v>1.1000000000000001</v>
      </c>
      <c r="D13" s="11" t="str">
        <f>Master!D13</f>
        <v>Functional</v>
      </c>
      <c r="E13" s="11" t="str">
        <f>Master!E13</f>
        <v>-</v>
      </c>
      <c r="F13" s="11" t="str">
        <f>Master!F13</f>
        <v>-</v>
      </c>
      <c r="G13" s="11" t="str">
        <f>Master!G13</f>
        <v>Power on audio devices and confirm transmission of audio</v>
      </c>
      <c r="H13" s="11">
        <f>Master!H13</f>
        <v>2</v>
      </c>
      <c r="I13" s="11" t="s">
        <v>5</v>
      </c>
      <c r="J13" s="11" t="str">
        <f>IF(Master!$O$4="Y",Master!J13,"NA")</f>
        <v>NA</v>
      </c>
      <c r="K13" s="11"/>
      <c r="L13" s="103"/>
      <c r="M13" s="103"/>
      <c r="N13" s="11">
        <f>Master!T13</f>
        <v>0</v>
      </c>
    </row>
    <row r="14" spans="1:14" ht="55.5" customHeight="1" x14ac:dyDescent="0.25">
      <c r="A14" s="11">
        <f>Master!A14</f>
        <v>1</v>
      </c>
      <c r="B14" s="11" t="str">
        <f>Master!B14</f>
        <v>Networks</v>
      </c>
      <c r="C14" s="11">
        <f>Master!C14</f>
        <v>1.1100000000000001</v>
      </c>
      <c r="D14" s="11" t="str">
        <f>Master!D14</f>
        <v>Functional</v>
      </c>
      <c r="E14" s="11" t="str">
        <f>Master!E14</f>
        <v>-</v>
      </c>
      <c r="F14" s="11" t="str">
        <f>Master!F14</f>
        <v>-</v>
      </c>
      <c r="G14" s="11" t="str">
        <f>Master!G14</f>
        <v>Wireless
Confirm wireless access from a mobile device, (turn wireless off &amp; on, check device connects and can access external websites such as www.theage.com.au, no need to check multiple physical locations, as providing all wireless points are operational as per previous check, then service availability is identical everywhere)</v>
      </c>
      <c r="H14" s="11">
        <f>Master!H14</f>
        <v>2</v>
      </c>
      <c r="I14" s="11" t="s">
        <v>35</v>
      </c>
      <c r="J14" s="11" t="str">
        <f>IF(Master!$O$4="Y",Master!J14,"NA")</f>
        <v>NA</v>
      </c>
      <c r="K14" s="11"/>
      <c r="L14" s="103"/>
      <c r="M14" s="103"/>
      <c r="N14" s="11" t="str">
        <f>Master!T14</f>
        <v>Y</v>
      </c>
    </row>
    <row r="15" spans="1:14" ht="55.5" customHeight="1" x14ac:dyDescent="0.25">
      <c r="A15" s="11">
        <f>Master!A15</f>
        <v>1</v>
      </c>
      <c r="B15" s="11" t="str">
        <f>Master!B15</f>
        <v>Networks</v>
      </c>
      <c r="C15" s="11">
        <f>Master!C15</f>
        <v>1.1200000000000001</v>
      </c>
      <c r="D15" s="11" t="str">
        <f>Master!D15</f>
        <v>Functional</v>
      </c>
      <c r="E15" s="11" t="str">
        <f>Master!E15</f>
        <v>-</v>
      </c>
      <c r="F15" s="11" t="str">
        <f>Master!F15</f>
        <v>-</v>
      </c>
      <c r="G15" s="11" t="str">
        <f>Master!G15</f>
        <v>Log onto a desktop, (confirms that desktop can reach authentication services)</v>
      </c>
      <c r="H15" s="11">
        <f>Master!H15</f>
        <v>1</v>
      </c>
      <c r="I15" s="11" t="s">
        <v>35</v>
      </c>
      <c r="J15" s="11" t="str">
        <f>IF(Master!$O$4="Y",Master!J15,"NA")</f>
        <v>NA</v>
      </c>
      <c r="K15" s="11"/>
      <c r="L15" s="103"/>
      <c r="M15" s="103"/>
      <c r="N15" s="11" t="str">
        <f>Master!T15</f>
        <v>Y</v>
      </c>
    </row>
    <row r="16" spans="1:14" ht="55.5" hidden="1" customHeight="1" x14ac:dyDescent="0.25">
      <c r="A16" s="11">
        <f>Master!A16</f>
        <v>1</v>
      </c>
      <c r="B16" s="11" t="str">
        <f>Master!B16</f>
        <v>Networks</v>
      </c>
      <c r="C16" s="11">
        <f>Master!C16</f>
        <v>1.1300000000000001</v>
      </c>
      <c r="D16" s="11" t="str">
        <f>Master!D16</f>
        <v>Functional</v>
      </c>
      <c r="E16" s="11" t="str">
        <f>Master!E16</f>
        <v>-</v>
      </c>
      <c r="F16" s="11" t="str">
        <f>Master!F16</f>
        <v>-</v>
      </c>
      <c r="G16" s="11" t="str">
        <f>Master!G16</f>
        <v>Check operation of VoIP phone</v>
      </c>
      <c r="H16" s="11">
        <f>Master!H16</f>
        <v>2</v>
      </c>
      <c r="I16" s="11" t="s">
        <v>5</v>
      </c>
      <c r="J16" s="11" t="str">
        <f>IF(Master!$O$4="Y",Master!J16,"NA")</f>
        <v>NA</v>
      </c>
      <c r="K16" s="11"/>
      <c r="L16" s="103"/>
      <c r="M16" s="103"/>
      <c r="N16" s="11">
        <f>Master!T16</f>
        <v>0</v>
      </c>
    </row>
    <row r="17" spans="1:14" ht="55.5" hidden="1" customHeight="1" x14ac:dyDescent="0.25">
      <c r="A17" s="11">
        <f>Master!A17</f>
        <v>1</v>
      </c>
      <c r="B17" s="11" t="str">
        <f>Master!B17</f>
        <v>Networks</v>
      </c>
      <c r="C17" s="11">
        <f>Master!C17</f>
        <v>1.1400000000000001</v>
      </c>
      <c r="D17" s="11" t="str">
        <f>Master!D17</f>
        <v>Functional</v>
      </c>
      <c r="E17" s="11" t="str">
        <f>Master!E17</f>
        <v>-</v>
      </c>
      <c r="F17" s="11" t="str">
        <f>Master!F17</f>
        <v>-</v>
      </c>
      <c r="G17" s="11" t="str">
        <f>Master!G17</f>
        <v>Check IPTV if service is provisioned on Building Router</v>
      </c>
      <c r="H17" s="11">
        <f>Master!H17</f>
        <v>2</v>
      </c>
      <c r="I17" s="11" t="s">
        <v>5</v>
      </c>
      <c r="J17" s="11" t="str">
        <f>IF(Master!$O$4="Y",Master!J17,"NA")</f>
        <v>NA</v>
      </c>
      <c r="K17" s="11"/>
      <c r="L17" s="103"/>
      <c r="M17" s="103"/>
      <c r="N17" s="11">
        <f>Master!T17</f>
        <v>0</v>
      </c>
    </row>
    <row r="18" spans="1:14" ht="55.5" customHeight="1" x14ac:dyDescent="0.25">
      <c r="A18" s="11">
        <f>Master!A18</f>
        <v>2</v>
      </c>
      <c r="B18" s="11" t="str">
        <f>Master!B18</f>
        <v>Control System (UI)</v>
      </c>
      <c r="C18" s="11">
        <f>Master!C18</f>
        <v>2.0099999999999998</v>
      </c>
      <c r="D18" s="11" t="str">
        <f>Master!D18</f>
        <v>Functional</v>
      </c>
      <c r="E18" s="11" t="str">
        <f>Master!E18</f>
        <v>-</v>
      </c>
      <c r="F18" s="11" t="str">
        <f>Master!F18</f>
        <v>-</v>
      </c>
      <c r="G18" s="11" t="str">
        <f>Master!G18</f>
        <v>Ensure the Control Panel has an immediate response when activating the buttons (less than 300 milliseconds)</v>
      </c>
      <c r="H18" s="11">
        <f>Master!H18</f>
        <v>2</v>
      </c>
      <c r="I18" s="11" t="s">
        <v>35</v>
      </c>
      <c r="J18" s="11" t="str">
        <f>IF(Master!$O$4="Y",Master!J18,"NA")</f>
        <v>NA</v>
      </c>
      <c r="K18" s="11"/>
      <c r="L18" s="103"/>
      <c r="M18" s="103"/>
      <c r="N18" s="11" t="str">
        <f>Master!T18</f>
        <v>Y</v>
      </c>
    </row>
    <row r="19" spans="1:14" ht="55.5" customHeight="1" x14ac:dyDescent="0.25">
      <c r="A19" s="11">
        <f>Master!A19</f>
        <v>2</v>
      </c>
      <c r="B19" s="11" t="str">
        <f>Master!B19</f>
        <v>Control System (UI)</v>
      </c>
      <c r="C19" s="11">
        <f>Master!C19</f>
        <v>2.0199999999999996</v>
      </c>
      <c r="D19" s="11" t="str">
        <f>Master!D19</f>
        <v>Functional</v>
      </c>
      <c r="E19" s="11" t="str">
        <f>Master!E19</f>
        <v>-</v>
      </c>
      <c r="F19" s="11" t="str">
        <f>Master!F19</f>
        <v>-</v>
      </c>
      <c r="G19" s="11" t="str">
        <f>Master!G19</f>
        <v>Ensure all input sources are represented on the Touch Panel  (as per room design)</v>
      </c>
      <c r="H19" s="11">
        <f>Master!H19</f>
        <v>1</v>
      </c>
      <c r="I19" s="11" t="s">
        <v>35</v>
      </c>
      <c r="J19" s="11" t="str">
        <f>IF(Master!$O$4="Y",Master!J19,"NA")</f>
        <v>NA</v>
      </c>
      <c r="K19" s="11"/>
      <c r="L19" s="103"/>
      <c r="M19" s="103"/>
      <c r="N19" s="11" t="str">
        <f>Master!T19</f>
        <v>Y</v>
      </c>
    </row>
    <row r="20" spans="1:14" ht="99.6" hidden="1" customHeight="1" x14ac:dyDescent="0.25">
      <c r="A20" s="11">
        <f>Master!A20</f>
        <v>2</v>
      </c>
      <c r="B20" s="11" t="str">
        <f>Master!B20</f>
        <v>Control System (UI)</v>
      </c>
      <c r="C20" s="11">
        <f>Master!C20</f>
        <v>2.0299999999999994</v>
      </c>
      <c r="D20" s="11" t="str">
        <f>Master!D20</f>
        <v>Functional</v>
      </c>
      <c r="E20" s="11" t="str">
        <f>Master!E20</f>
        <v>-</v>
      </c>
      <c r="F20" s="11" t="str">
        <f>Master!F20</f>
        <v>-</v>
      </c>
      <c r="G20" s="11" t="str">
        <f>Master!G20</f>
        <v>Ensure correct feedback representation on Touch Panel for the following:
a. all input sources; 
b. volume up and down;
c. picture mute; and 
d. audio mute
Custom and Teaching Space</v>
      </c>
      <c r="H20" s="11">
        <f>Master!H20</f>
        <v>1</v>
      </c>
      <c r="I20" s="11" t="s">
        <v>5</v>
      </c>
      <c r="J20" s="11" t="str">
        <f>IF(Master!$O$4="Y",Master!J20,"NA")</f>
        <v>NA</v>
      </c>
      <c r="K20" s="11"/>
      <c r="L20" s="103"/>
      <c r="M20" s="103"/>
      <c r="N20" s="11">
        <v>0</v>
      </c>
    </row>
    <row r="21" spans="1:14" ht="55.5" customHeight="1" x14ac:dyDescent="0.25">
      <c r="A21" s="11">
        <f>Master!A21</f>
        <v>2</v>
      </c>
      <c r="B21" s="11" t="str">
        <f>Master!B21</f>
        <v>Control System (UI)</v>
      </c>
      <c r="C21" s="11">
        <f>Master!C21</f>
        <v>2.0399999999999991</v>
      </c>
      <c r="D21" s="11" t="str">
        <f>Master!D21</f>
        <v>Functional</v>
      </c>
      <c r="E21" s="11" t="str">
        <f>Master!E21</f>
        <v>-</v>
      </c>
      <c r="F21" s="11" t="str">
        <f>Master!F21</f>
        <v>-</v>
      </c>
      <c r="G21" s="11" t="str">
        <f>Master!G21</f>
        <v>Ensure correct feedback representation on keypad for the following:
a. all input sources; 
b. volume up and down; and
c. audio mute;  
SFB Meeting Rooms</v>
      </c>
      <c r="H21" s="11">
        <f>Master!H21</f>
        <v>1</v>
      </c>
      <c r="I21" s="11" t="s">
        <v>35</v>
      </c>
      <c r="J21" s="11" t="str">
        <f>IF(Master!$O$4="Y",Master!J21,"NA")</f>
        <v>NA</v>
      </c>
      <c r="K21" s="11"/>
      <c r="L21" s="103"/>
      <c r="M21" s="103"/>
      <c r="N21" s="11" t="str">
        <f>Master!T21</f>
        <v>Y</v>
      </c>
    </row>
    <row r="22" spans="1:14" ht="55.5" customHeight="1" x14ac:dyDescent="0.25">
      <c r="A22" s="11">
        <f>Master!A22</f>
        <v>2</v>
      </c>
      <c r="B22" s="11" t="str">
        <f>Master!B22</f>
        <v>Control System (UI)</v>
      </c>
      <c r="C22" s="11">
        <f>Master!C22</f>
        <v>2.0499999999999989</v>
      </c>
      <c r="D22" s="11" t="str">
        <f>Master!D22</f>
        <v>Functional</v>
      </c>
      <c r="E22" s="11" t="str">
        <f>Master!E22</f>
        <v>-</v>
      </c>
      <c r="F22" s="11" t="str">
        <f>Master!F22</f>
        <v>-</v>
      </c>
      <c r="G22" s="11" t="str">
        <f>Master!G22</f>
        <v>Verify Help pages have been loaded are correct and match sources in the room (ref to Screen Shot tab) - Teaching Spaces</v>
      </c>
      <c r="H22" s="11">
        <f>Master!H22</f>
        <v>2</v>
      </c>
      <c r="I22" s="11" t="s">
        <v>35</v>
      </c>
      <c r="J22" s="11" t="str">
        <f>IF(Master!$O$4="Y",Master!J22,"NA")</f>
        <v>NA</v>
      </c>
      <c r="K22" s="11"/>
      <c r="L22" s="103"/>
      <c r="M22" s="103"/>
      <c r="N22" s="11" t="str">
        <f>Master!T22</f>
        <v>Y</v>
      </c>
    </row>
    <row r="23" spans="1:14" ht="55.5" customHeight="1" x14ac:dyDescent="0.25">
      <c r="A23" s="11">
        <f>Master!A23</f>
        <v>2</v>
      </c>
      <c r="B23" s="11" t="str">
        <f>Master!B23</f>
        <v>Control System (UI)</v>
      </c>
      <c r="C23" s="11">
        <f>Master!C23</f>
        <v>2.0599999999999987</v>
      </c>
      <c r="D23" s="11" t="str">
        <f>Master!D23</f>
        <v>Functional</v>
      </c>
      <c r="E23" s="11" t="str">
        <f>Master!E23</f>
        <v>-</v>
      </c>
      <c r="F23" s="11" t="str">
        <f>Master!F23</f>
        <v>-</v>
      </c>
      <c r="G23" s="11" t="str">
        <f>Master!G23</f>
        <v>Ensure motorised lift on trolley operates correctly including the following
a. raise
b. lower
c. flip (if applicable)</v>
      </c>
      <c r="H23" s="11">
        <f>Master!H23</f>
        <v>2</v>
      </c>
      <c r="I23" s="11" t="s">
        <v>35</v>
      </c>
      <c r="J23" s="11" t="str">
        <f>IF(Master!$O$4="Y",Master!J23,"NA")</f>
        <v>NA</v>
      </c>
      <c r="K23" s="11"/>
      <c r="L23" s="103"/>
      <c r="M23" s="103"/>
      <c r="N23" s="11">
        <f>Master!T23</f>
        <v>0</v>
      </c>
    </row>
    <row r="24" spans="1:14" ht="55.5" customHeight="1" x14ac:dyDescent="0.25">
      <c r="A24" s="11">
        <f>Master!A24</f>
        <v>3</v>
      </c>
      <c r="B24" s="11" t="str">
        <f>Master!B24</f>
        <v>Main Display(s)</v>
      </c>
      <c r="C24" s="11">
        <f>Master!C24</f>
        <v>3.01</v>
      </c>
      <c r="D24" s="11" t="str">
        <f>Master!D24</f>
        <v>Functional</v>
      </c>
      <c r="E24" s="11" t="str">
        <f>Master!E24</f>
        <v>-</v>
      </c>
      <c r="F24" s="11" t="str">
        <f>Master!F24</f>
        <v>-</v>
      </c>
      <c r="G24" s="11" t="str">
        <f>Master!G24</f>
        <v>Verify all input sources are switched to and display the content from each source (as per room design)</v>
      </c>
      <c r="H24" s="11">
        <f>Master!H24</f>
        <v>1</v>
      </c>
      <c r="I24" s="11" t="s">
        <v>35</v>
      </c>
      <c r="J24" s="11" t="str">
        <f>IF(Master!$O$4="Y",Master!J24,"NA")</f>
        <v>NA</v>
      </c>
      <c r="K24" s="11"/>
      <c r="L24" s="103"/>
      <c r="M24" s="103"/>
      <c r="N24" s="11" t="str">
        <f>Master!T24</f>
        <v>Y</v>
      </c>
    </row>
    <row r="25" spans="1:14" ht="55.5" customHeight="1" x14ac:dyDescent="0.25">
      <c r="A25" s="11">
        <f>Master!A25</f>
        <v>3</v>
      </c>
      <c r="B25" s="11" t="str">
        <f>Master!B25</f>
        <v>Main Display(s)</v>
      </c>
      <c r="C25" s="11">
        <f>Master!C25</f>
        <v>3.0199999999999996</v>
      </c>
      <c r="D25" s="11" t="str">
        <f>Master!D25</f>
        <v>Functional</v>
      </c>
      <c r="E25" s="11" t="str">
        <f>Master!E25</f>
        <v>AV-DOC-01-V4.0</v>
      </c>
      <c r="F25" s="11" t="str">
        <f>Master!F25</f>
        <v>3.16.4.7 Settings (Projection)</v>
      </c>
      <c r="G25" s="11" t="str">
        <f>Master!G25</f>
        <v>Ensure a black background is set when there is no input. 
CAV Room - If there is no input getting to the Encoder,The input splash page will be displayed. If there is no input getting to the Decoder, the Decoder splash screen will be displayed.</v>
      </c>
      <c r="H25" s="11">
        <f>Master!H25</f>
        <v>1</v>
      </c>
      <c r="I25" s="11" t="s">
        <v>35</v>
      </c>
      <c r="J25" s="11" t="str">
        <f>IF(Master!$O$4="Y",Master!J25,"NA")</f>
        <v>NA</v>
      </c>
      <c r="K25" s="11"/>
      <c r="L25" s="103"/>
      <c r="M25" s="103"/>
      <c r="N25" s="11">
        <f>Master!T25</f>
        <v>0</v>
      </c>
    </row>
    <row r="26" spans="1:14" ht="55.5" customHeight="1" x14ac:dyDescent="0.25">
      <c r="A26" s="11">
        <f>Master!A26</f>
        <v>3</v>
      </c>
      <c r="B26" s="11" t="str">
        <f>Master!B26</f>
        <v>Main Display(s)</v>
      </c>
      <c r="C26" s="11">
        <f>Master!C26</f>
        <v>3.0299999999999994</v>
      </c>
      <c r="D26" s="11" t="str">
        <f>Master!D26</f>
        <v>Functional</v>
      </c>
      <c r="E26" s="11" t="str">
        <f>Master!E26</f>
        <v>AV-DOC-01-V4.0</v>
      </c>
      <c r="F26" s="11" t="str">
        <f>Master!F26</f>
        <v>3.16.4.7 Settings (Projection), 3.16.5.3 Settings (LCD)</v>
      </c>
      <c r="G26" s="11" t="str">
        <f>Master!G26</f>
        <v>Ensure the on-screen display (OSD) messages are switched off (e.g. source display messages)</v>
      </c>
      <c r="H26" s="11">
        <f>Master!H26</f>
        <v>2</v>
      </c>
      <c r="I26" s="11" t="s">
        <v>35</v>
      </c>
      <c r="J26" s="11" t="str">
        <f>IF(Master!$O$4="Y",Master!J26,"NA")</f>
        <v>NA</v>
      </c>
      <c r="K26" s="11"/>
      <c r="L26" s="103"/>
      <c r="M26" s="103"/>
      <c r="N26" s="11" t="str">
        <f>Master!T26</f>
        <v>Y</v>
      </c>
    </row>
    <row r="27" spans="1:14" ht="55.5" customHeight="1" x14ac:dyDescent="0.25">
      <c r="A27" s="11">
        <f>Master!A27</f>
        <v>3</v>
      </c>
      <c r="B27" s="11" t="str">
        <f>Master!B27</f>
        <v>Main Display(s)</v>
      </c>
      <c r="C27" s="11">
        <f>Master!C27</f>
        <v>3.0399999999999991</v>
      </c>
      <c r="D27" s="11" t="str">
        <f>Master!D27</f>
        <v>Functional</v>
      </c>
      <c r="E27" s="11" t="str">
        <f>Master!E27</f>
        <v>AV-DOC-01-V4.0</v>
      </c>
      <c r="F27" s="11" t="str">
        <f>Master!F27</f>
        <v>3.16.4.8 Aspect Ratio
3.16.7 Perceived Image Quality</v>
      </c>
      <c r="G27" s="11" t="str">
        <f>Master!G27</f>
        <v>Projector only - Ensure the projected image is aligned, focused and displays the same aspect ratio as per the input source</v>
      </c>
      <c r="H27" s="11">
        <f>Master!H27</f>
        <v>1</v>
      </c>
      <c r="I27" s="11" t="s">
        <v>35</v>
      </c>
      <c r="J27" s="11" t="str">
        <f>IF(Master!$O$4="Y",Master!J27,"NA")</f>
        <v>NA</v>
      </c>
      <c r="K27" s="11"/>
      <c r="L27" s="103"/>
      <c r="M27" s="103"/>
      <c r="N27" s="11">
        <f>Master!T27</f>
        <v>0</v>
      </c>
    </row>
    <row r="28" spans="1:14" ht="55.5" customHeight="1" x14ac:dyDescent="0.25">
      <c r="A28" s="11">
        <f>Master!A28</f>
        <v>3</v>
      </c>
      <c r="B28" s="11" t="str">
        <f>Master!B28</f>
        <v>Main Display(s)</v>
      </c>
      <c r="C28" s="11">
        <f>Master!C28</f>
        <v>3.0499999999999989</v>
      </c>
      <c r="D28" s="11" t="str">
        <f>Master!D28</f>
        <v>Functional</v>
      </c>
      <c r="E28" s="11" t="str">
        <f>Master!E28</f>
        <v>AV-DOC-01-V4.0</v>
      </c>
      <c r="F28" s="11" t="str">
        <f>Master!F28</f>
        <v>3.16.4.3 Image Geometry</v>
      </c>
      <c r="G28" s="11" t="str">
        <f>Master!G28</f>
        <v>Projector only - Ensure no keystoning or lens shift is present on the image</v>
      </c>
      <c r="H28" s="11">
        <f>Master!H28</f>
        <v>1</v>
      </c>
      <c r="I28" s="11" t="s">
        <v>35</v>
      </c>
      <c r="J28" s="11" t="str">
        <f>IF(Master!$O$4="Y",Master!J28,"NA")</f>
        <v>NA</v>
      </c>
      <c r="K28" s="11"/>
      <c r="L28" s="103"/>
      <c r="M28" s="103"/>
      <c r="N28" s="11">
        <f>Master!T28</f>
        <v>0</v>
      </c>
    </row>
    <row r="29" spans="1:14" ht="55.5" customHeight="1" x14ac:dyDescent="0.25">
      <c r="A29" s="11">
        <f>Master!A29</f>
        <v>3</v>
      </c>
      <c r="B29" s="11" t="str">
        <f>Master!B29</f>
        <v>Main Display(s)</v>
      </c>
      <c r="C29" s="11">
        <f>Master!C29</f>
        <v>3.0599999999999987</v>
      </c>
      <c r="D29" s="11" t="str">
        <f>Master!D29</f>
        <v>Functional</v>
      </c>
      <c r="E29" s="11" t="str">
        <f>Master!E29</f>
        <v>AV-DOC-01-V34.0</v>
      </c>
      <c r="F29" s="11" t="str">
        <f>Master!F29</f>
        <v>3.16.4.7 Settings (Projection)</v>
      </c>
      <c r="G29" s="11" t="str">
        <f>Master!G29</f>
        <v>Ensure no audio is heard from the display/projector (.i.e. Display /projector is muted) - Excluding Collaborative Teaching POD Screens</v>
      </c>
      <c r="H29" s="11">
        <f>Master!H29</f>
        <v>1</v>
      </c>
      <c r="I29" s="11" t="s">
        <v>35</v>
      </c>
      <c r="J29" s="11" t="str">
        <f>IF(Master!$O$4="Y",Master!J29,"NA")</f>
        <v>NA</v>
      </c>
      <c r="K29" s="11"/>
      <c r="L29" s="103"/>
      <c r="M29" s="103"/>
      <c r="N29" s="11" t="str">
        <f>Master!T29</f>
        <v>Y</v>
      </c>
    </row>
    <row r="30" spans="1:14" ht="55.5" hidden="1" customHeight="1" x14ac:dyDescent="0.25">
      <c r="A30" s="11">
        <f>Master!A30</f>
        <v>3</v>
      </c>
      <c r="B30" s="11" t="str">
        <f>Master!B30</f>
        <v>Main Display(s)</v>
      </c>
      <c r="C30" s="11">
        <f>Master!C30</f>
        <v>3.0699999999999985</v>
      </c>
      <c r="D30" s="11" t="str">
        <f>Master!D30</f>
        <v>Functional</v>
      </c>
      <c r="E30" s="11" t="str">
        <f>Master!E30</f>
        <v>AV-DOC-01-V4.0</v>
      </c>
      <c r="F30" s="11" t="str">
        <f>Master!F30</f>
        <v>3.16.4.7 Settings (Projection)</v>
      </c>
      <c r="G30" s="11" t="str">
        <f>Master!G30</f>
        <v>Projector only - Ensure projector blanks on system shutdown</v>
      </c>
      <c r="H30" s="11">
        <f>Master!H30</f>
        <v>2</v>
      </c>
      <c r="I30" s="11" t="s">
        <v>5</v>
      </c>
      <c r="J30" s="11" t="str">
        <f>IF(Master!$O$4="Y",Master!J30,"NA")</f>
        <v>NA</v>
      </c>
      <c r="K30" s="11"/>
      <c r="L30" s="103"/>
      <c r="M30" s="103"/>
      <c r="N30" s="11">
        <f>Master!T30</f>
        <v>0</v>
      </c>
    </row>
    <row r="31" spans="1:14" ht="55.5" customHeight="1" x14ac:dyDescent="0.25">
      <c r="A31" s="11">
        <f>Master!A31</f>
        <v>3</v>
      </c>
      <c r="B31" s="11" t="str">
        <f>Master!B31</f>
        <v>Main Display(s)</v>
      </c>
      <c r="C31" s="11">
        <f>Master!C31</f>
        <v>3.0799999999999983</v>
      </c>
      <c r="D31" s="11" t="str">
        <f>Master!D31</f>
        <v>Functional</v>
      </c>
      <c r="E31" s="11" t="str">
        <f>Master!E31</f>
        <v>AV-DOC-01-V4.0</v>
      </c>
      <c r="F31" s="11" t="str">
        <f>Master!F31</f>
        <v>3.18.4 Matrix, Presentation Switchers and IP Decoders</v>
      </c>
      <c r="G31" s="11" t="str">
        <f>Master!G31</f>
        <v>Verify HDCP content is displayed from MAC and PC sources</v>
      </c>
      <c r="H31" s="11">
        <f>Master!H31</f>
        <v>1</v>
      </c>
      <c r="I31" s="11" t="s">
        <v>35</v>
      </c>
      <c r="J31" s="11" t="str">
        <f>IF(Master!$O$4="Y",Master!J31,"NA")</f>
        <v>NA</v>
      </c>
      <c r="K31" s="11"/>
      <c r="L31" s="103"/>
      <c r="M31" s="103"/>
      <c r="N31" s="11" t="str">
        <f>Master!T31</f>
        <v>Y</v>
      </c>
    </row>
    <row r="32" spans="1:14" ht="55.5" customHeight="1" x14ac:dyDescent="0.25">
      <c r="A32" s="11">
        <f>Master!A32</f>
        <v>3</v>
      </c>
      <c r="B32" s="11" t="str">
        <f>Master!B32</f>
        <v>Main Display(s)</v>
      </c>
      <c r="C32" s="11">
        <f>Master!C32</f>
        <v>3.0899999999999981</v>
      </c>
      <c r="D32" s="11" t="str">
        <f>Master!D32</f>
        <v>Functional</v>
      </c>
      <c r="E32" s="11" t="str">
        <f>Master!E32</f>
        <v>-</v>
      </c>
      <c r="F32" s="11" t="str">
        <f>Master!F32</f>
        <v>-</v>
      </c>
      <c r="G32" s="11" t="str">
        <f>Master!G32</f>
        <v>Check touchscreen interactivity if screen has this functionality</v>
      </c>
      <c r="H32" s="11">
        <f>Master!H32</f>
        <v>1</v>
      </c>
      <c r="I32" s="11" t="s">
        <v>35</v>
      </c>
      <c r="J32" s="11" t="str">
        <f>IF(Master!$O$4="Y",Master!J32,"NA")</f>
        <v>NA</v>
      </c>
      <c r="K32" s="11"/>
      <c r="L32" s="103"/>
      <c r="M32" s="103"/>
      <c r="N32" s="11" t="str">
        <f>Master!T32</f>
        <v>Y</v>
      </c>
    </row>
    <row r="33" spans="1:14" ht="55.5" customHeight="1" x14ac:dyDescent="0.25">
      <c r="A33" s="11">
        <f>Master!A33</f>
        <v>3</v>
      </c>
      <c r="B33" s="11" t="str">
        <f>Master!B33</f>
        <v>Main Display(s)</v>
      </c>
      <c r="C33" s="11">
        <f>Master!C33</f>
        <v>3.0999999999999979</v>
      </c>
      <c r="D33" s="11" t="str">
        <f>Master!D33</f>
        <v>Functional</v>
      </c>
      <c r="E33" s="11" t="str">
        <f>Master!E33</f>
        <v>AV-DOC-01-V4.0</v>
      </c>
      <c r="F33" s="11" t="str">
        <f>Master!F33</f>
        <v>3.16.5.3 LCD Panel Settings</v>
      </c>
      <c r="G33" s="11" t="str">
        <f>Master!G33</f>
        <v>Fans are set to “auto” and local controls are disabled (i.e. all buttons on the panels)</v>
      </c>
      <c r="H33" s="11">
        <f>Master!H33</f>
        <v>2</v>
      </c>
      <c r="I33" s="11" t="s">
        <v>35</v>
      </c>
      <c r="J33" s="11" t="str">
        <f>IF(Master!$O$4="Y",Master!J33,"NA")</f>
        <v>NA</v>
      </c>
      <c r="K33" s="11"/>
      <c r="L33" s="103"/>
      <c r="M33" s="103"/>
      <c r="N33" s="11" t="str">
        <f>Master!T33</f>
        <v>Y</v>
      </c>
    </row>
    <row r="34" spans="1:14" ht="55.5" hidden="1" customHeight="1" x14ac:dyDescent="0.25">
      <c r="A34" s="11">
        <f>Master!A34</f>
        <v>4</v>
      </c>
      <c r="B34" s="11" t="str">
        <f>Master!B34</f>
        <v>Audio Output</v>
      </c>
      <c r="C34" s="11">
        <f>Master!C34</f>
        <v>4.01</v>
      </c>
      <c r="D34" s="11" t="str">
        <f>Master!D34</f>
        <v>Functional</v>
      </c>
      <c r="E34" s="11" t="str">
        <f>Master!E34</f>
        <v>AV-DOC-01-V4.0</v>
      </c>
      <c r="F34" s="11" t="str">
        <f>Master!F34</f>
        <v>2.3 Space Classification</v>
      </c>
      <c r="G34" s="11" t="str">
        <f>Master!G34</f>
        <v>Ensure FOH speakers reproduce source audio only</v>
      </c>
      <c r="H34" s="11">
        <f>Master!H34</f>
        <v>1</v>
      </c>
      <c r="I34" s="11" t="s">
        <v>5</v>
      </c>
      <c r="J34" s="11" t="str">
        <f>IF(Master!$O$4="Y",Master!J34,"NA")</f>
        <v>NA</v>
      </c>
      <c r="K34" s="11"/>
      <c r="L34" s="103"/>
      <c r="M34" s="103"/>
      <c r="N34" s="11">
        <f>Master!T34</f>
        <v>0</v>
      </c>
    </row>
    <row r="35" spans="1:14" ht="55.5" hidden="1" customHeight="1" x14ac:dyDescent="0.25">
      <c r="A35" s="11">
        <f>Master!A35</f>
        <v>4</v>
      </c>
      <c r="B35" s="11" t="str">
        <f>Master!B35</f>
        <v>Audio Output</v>
      </c>
      <c r="C35" s="11">
        <f>Master!C35</f>
        <v>4.0199999999999996</v>
      </c>
      <c r="D35" s="11" t="str">
        <f>Master!D35</f>
        <v>Functional</v>
      </c>
      <c r="E35" s="11" t="str">
        <f>Master!E35</f>
        <v>-</v>
      </c>
      <c r="F35" s="11" t="str">
        <f>Master!F35</f>
        <v>-</v>
      </c>
      <c r="G35" s="11" t="str">
        <f>Master!G35</f>
        <v xml:space="preserve">Ensure FOH speakers are angled and aligned appropriately  </v>
      </c>
      <c r="H35" s="11">
        <f>Master!H35</f>
        <v>2</v>
      </c>
      <c r="I35" s="11" t="s">
        <v>5</v>
      </c>
      <c r="J35" s="11" t="str">
        <f>IF(Master!$O$4="Y",Master!J35,"NA")</f>
        <v>NA</v>
      </c>
      <c r="K35" s="11"/>
      <c r="L35" s="103"/>
      <c r="M35" s="103"/>
      <c r="N35" s="11">
        <f>Master!T35</f>
        <v>0</v>
      </c>
    </row>
    <row r="36" spans="1:14" ht="55.5" hidden="1" customHeight="1" x14ac:dyDescent="0.25">
      <c r="A36" s="11">
        <f>Master!A36</f>
        <v>4</v>
      </c>
      <c r="B36" s="11" t="str">
        <f>Master!B36</f>
        <v>Audio Output</v>
      </c>
      <c r="C36" s="11">
        <f>Master!C36</f>
        <v>4.0299999999999994</v>
      </c>
      <c r="D36" s="11" t="str">
        <f>Master!D36</f>
        <v>Functional</v>
      </c>
      <c r="E36" s="11" t="str">
        <f>Master!E36</f>
        <v>AV-DOC-01-V4.0</v>
      </c>
      <c r="F36" s="11" t="str">
        <f>Master!F36</f>
        <v>2.3 Room Classification</v>
      </c>
      <c r="G36" s="11" t="str">
        <f>Master!G36</f>
        <v>Ensure in-ceiling speakers reproduce speech audio only</v>
      </c>
      <c r="H36" s="11">
        <f>Master!H36</f>
        <v>1</v>
      </c>
      <c r="I36" s="11" t="s">
        <v>5</v>
      </c>
      <c r="J36" s="11" t="str">
        <f>IF(Master!$O$4="Y",Master!J36,"NA")</f>
        <v>NA</v>
      </c>
      <c r="K36" s="11"/>
      <c r="L36" s="103"/>
      <c r="M36" s="103"/>
      <c r="N36" s="11">
        <f>Master!T36</f>
        <v>0</v>
      </c>
    </row>
    <row r="37" spans="1:14" ht="55.5" customHeight="1" x14ac:dyDescent="0.25">
      <c r="A37" s="11">
        <f>Master!A37</f>
        <v>4</v>
      </c>
      <c r="B37" s="11" t="str">
        <f>Master!B37</f>
        <v>Audio Output</v>
      </c>
      <c r="C37" s="11">
        <f>Master!C37</f>
        <v>4.0399999999999991</v>
      </c>
      <c r="D37" s="11" t="str">
        <f>Master!D37</f>
        <v>Functional</v>
      </c>
      <c r="E37" s="11" t="str">
        <f>Master!E37</f>
        <v>AV-DOC-01-V4.0</v>
      </c>
      <c r="F37" s="11" t="str">
        <f>Master!F37</f>
        <v>2.3 Room Classification</v>
      </c>
      <c r="G37" s="11" t="str">
        <f>Master!G37</f>
        <v>Ensure in-ceiling speakers reproduce a mix of program audio and speech audio</v>
      </c>
      <c r="H37" s="11">
        <f>Master!H37</f>
        <v>1</v>
      </c>
      <c r="I37" s="11" t="s">
        <v>35</v>
      </c>
      <c r="J37" s="11" t="str">
        <f>IF(Master!$O$4="Y",Master!J37,"NA")</f>
        <v>NA</v>
      </c>
      <c r="K37" s="11"/>
      <c r="L37" s="103"/>
      <c r="M37" s="103"/>
      <c r="N37" s="11" t="str">
        <f>Master!T37</f>
        <v>Y</v>
      </c>
    </row>
    <row r="38" spans="1:14" ht="55.5" hidden="1" customHeight="1" x14ac:dyDescent="0.25">
      <c r="A38" s="11">
        <f>Master!A38</f>
        <v>4</v>
      </c>
      <c r="B38" s="11" t="str">
        <f>Master!B38</f>
        <v>Audio Output</v>
      </c>
      <c r="C38" s="11">
        <f>Master!C38</f>
        <v>4.0499999999999989</v>
      </c>
      <c r="D38" s="11" t="str">
        <f>Master!D38</f>
        <v>Functional</v>
      </c>
      <c r="E38" s="11" t="str">
        <f>Master!E38</f>
        <v>AV-DOC-01-V4.0</v>
      </c>
      <c r="F38" s="11" t="str">
        <f>Master!F38</f>
        <v>2.3 Room Classification</v>
      </c>
      <c r="G38" s="11" t="str">
        <f>Master!G38</f>
        <v>Ensure FOH speaker reproduces a mix of program audio and speech audio</v>
      </c>
      <c r="H38" s="11">
        <f>Master!H38</f>
        <v>1</v>
      </c>
      <c r="I38" s="11" t="s">
        <v>5</v>
      </c>
      <c r="J38" s="11" t="str">
        <f>IF(Master!$O$4="Y",Master!J38,"NA")</f>
        <v>NA</v>
      </c>
      <c r="K38" s="11"/>
      <c r="L38" s="103"/>
      <c r="M38" s="103"/>
      <c r="N38" s="11">
        <f>Master!T38</f>
        <v>0</v>
      </c>
    </row>
    <row r="39" spans="1:14" ht="55.5" hidden="1" customHeight="1" x14ac:dyDescent="0.25">
      <c r="A39" s="11">
        <f>Master!A39</f>
        <v>5</v>
      </c>
      <c r="B39" s="11" t="str">
        <f>Master!B39</f>
        <v>Laptop Source</v>
      </c>
      <c r="C39" s="11">
        <f>Master!C39</f>
        <v>5.01</v>
      </c>
      <c r="D39" s="11" t="str">
        <f>Master!D39</f>
        <v>Functional</v>
      </c>
      <c r="E39" s="11" t="str">
        <f>Master!E39</f>
        <v>-</v>
      </c>
      <c r="F39" s="11" t="str">
        <f>Master!F39</f>
        <v>-</v>
      </c>
      <c r="G39" s="11" t="str">
        <f>Master!G39</f>
        <v>Ensure the appropriate RMIT splash page is loaded into the encoder for when no device is connected.</v>
      </c>
      <c r="H39" s="11">
        <f>Master!H39</f>
        <v>2</v>
      </c>
      <c r="I39" s="11" t="s">
        <v>5</v>
      </c>
      <c r="J39" s="11" t="str">
        <f>IF(Master!$O$4="Y",Master!J39,"NA")</f>
        <v>NA</v>
      </c>
      <c r="K39" s="11"/>
      <c r="L39" s="103"/>
      <c r="M39" s="103"/>
      <c r="N39" s="11">
        <f>Master!T39</f>
        <v>0</v>
      </c>
    </row>
    <row r="40" spans="1:14" ht="55.5" customHeight="1" x14ac:dyDescent="0.25">
      <c r="A40" s="11">
        <f>Master!A40</f>
        <v>5</v>
      </c>
      <c r="B40" s="11" t="str">
        <f>Master!B40</f>
        <v>Laptop Source</v>
      </c>
      <c r="C40" s="11">
        <f>Master!C40</f>
        <v>5.0199999999999996</v>
      </c>
      <c r="D40" s="11" t="str">
        <f>Master!D40</f>
        <v>Functional</v>
      </c>
      <c r="E40" s="11" t="str">
        <f>Master!E40</f>
        <v>-</v>
      </c>
      <c r="F40" s="11" t="str">
        <f>Master!F40</f>
        <v>-</v>
      </c>
      <c r="G40" s="11" t="str">
        <f>Master!G40</f>
        <v>Audio - Ensure the laptop audio source is heard clearly through all FOH speakers - Stereo Left=Left, Right=Right</v>
      </c>
      <c r="H40" s="11">
        <f>Master!H40</f>
        <v>1</v>
      </c>
      <c r="I40" s="11" t="s">
        <v>35</v>
      </c>
      <c r="J40" s="11" t="str">
        <f>IF(Master!$O$4="Y",Master!J40,"NA")</f>
        <v>NA</v>
      </c>
      <c r="K40" s="11"/>
      <c r="L40" s="103"/>
      <c r="M40" s="103"/>
      <c r="N40" s="11" t="str">
        <f>Master!T40</f>
        <v>Y</v>
      </c>
    </row>
    <row r="41" spans="1:14" ht="55.5" customHeight="1" x14ac:dyDescent="0.25">
      <c r="A41" s="11">
        <f>Master!A41</f>
        <v>5</v>
      </c>
      <c r="B41" s="11" t="str">
        <f>Master!B41</f>
        <v>Laptop Source</v>
      </c>
      <c r="C41" s="11">
        <f>Master!C41</f>
        <v>5.0299999999999994</v>
      </c>
      <c r="D41" s="11" t="str">
        <f>Master!D41</f>
        <v>Functional</v>
      </c>
      <c r="E41" s="11" t="str">
        <f>Master!E41</f>
        <v>AV-DOC-01-V4.0</v>
      </c>
      <c r="F41" s="11" t="str">
        <f>Master!F41</f>
        <v>3.16.7 Perceived Image Quality</v>
      </c>
      <c r="G41" s="11" t="str">
        <f>Master!G41</f>
        <v>HDMI Quality – Ensure the image is free from interference, distortion, noise, digital artefacts, brightness and contrast is optimised to room &amp; content</v>
      </c>
      <c r="H41" s="11">
        <f>Master!H41</f>
        <v>1</v>
      </c>
      <c r="I41" s="11" t="s">
        <v>35</v>
      </c>
      <c r="J41" s="11" t="str">
        <f>IF(Master!$O$4="Y",Master!J41,"NA")</f>
        <v>NA</v>
      </c>
      <c r="K41" s="11"/>
      <c r="L41" s="103"/>
      <c r="M41" s="103"/>
      <c r="N41" s="11" t="str">
        <f>Master!T41</f>
        <v>Y</v>
      </c>
    </row>
    <row r="42" spans="1:14" ht="55.5" hidden="1" customHeight="1" x14ac:dyDescent="0.25">
      <c r="A42" s="11">
        <f>Master!A42</f>
        <v>6</v>
      </c>
      <c r="B42" s="11" t="str">
        <f>Master!B42</f>
        <v>Boundary Microphone</v>
      </c>
      <c r="C42" s="11">
        <f>Master!C42</f>
        <v>6.01</v>
      </c>
      <c r="D42" s="11" t="str">
        <f>Master!D42</f>
        <v>Functional</v>
      </c>
      <c r="E42" s="11" t="str">
        <f>Master!E42</f>
        <v>-</v>
      </c>
      <c r="F42" s="11" t="str">
        <f>Master!F42</f>
        <v>-</v>
      </c>
      <c r="G42" s="11" t="str">
        <f>Master!G42</f>
        <v>Confirm microphone signal configured correctly in DSP Software. Phantom power is ON</v>
      </c>
      <c r="H42" s="11">
        <f>Master!H42</f>
        <v>1</v>
      </c>
      <c r="I42" s="11" t="s">
        <v>5</v>
      </c>
      <c r="J42" s="11" t="str">
        <f>IF(Master!$O$4="Y",Master!J42,"NA")</f>
        <v>NA</v>
      </c>
      <c r="K42" s="11"/>
      <c r="L42" s="103"/>
      <c r="M42" s="103"/>
      <c r="N42" s="11">
        <f>Master!T42</f>
        <v>0</v>
      </c>
    </row>
    <row r="43" spans="1:14" ht="55.5" hidden="1" customHeight="1" x14ac:dyDescent="0.25">
      <c r="A43" s="11">
        <f>Master!A43</f>
        <v>6</v>
      </c>
      <c r="B43" s="11" t="str">
        <f>Master!B43</f>
        <v>Boundary Microphone</v>
      </c>
      <c r="C43" s="11">
        <f>Master!C43</f>
        <v>6.02</v>
      </c>
      <c r="D43" s="11" t="str">
        <f>Master!D43</f>
        <v>Functional</v>
      </c>
      <c r="E43" s="11" t="str">
        <f>Master!E43</f>
        <v>-</v>
      </c>
      <c r="F43" s="11" t="str">
        <f>Master!F43</f>
        <v>-</v>
      </c>
      <c r="G43" s="11" t="str">
        <f>Master!G43</f>
        <v xml:space="preserve"> Confirm microphone signal is received at DSP at correct level</v>
      </c>
      <c r="H43" s="11">
        <f>Master!H43</f>
        <v>1</v>
      </c>
      <c r="I43" s="11" t="s">
        <v>5</v>
      </c>
      <c r="J43" s="11" t="str">
        <f>IF(Master!$O$4="Y",Master!J43,"NA")</f>
        <v>NA</v>
      </c>
      <c r="K43" s="11"/>
      <c r="L43" s="103"/>
      <c r="M43" s="103"/>
      <c r="N43" s="11">
        <f>Master!T43</f>
        <v>0</v>
      </c>
    </row>
    <row r="44" spans="1:14" ht="55.5" customHeight="1" x14ac:dyDescent="0.25">
      <c r="A44" s="11">
        <f>Master!A44</f>
        <v>6</v>
      </c>
      <c r="B44" s="11" t="str">
        <f>Master!B44</f>
        <v>Boundary Microphone</v>
      </c>
      <c r="C44" s="11">
        <f>Master!C44</f>
        <v>6.0299999999999994</v>
      </c>
      <c r="D44" s="11" t="str">
        <f>Master!D44</f>
        <v>Functional</v>
      </c>
      <c r="E44" s="11" t="str">
        <f>Master!E44</f>
        <v>AV-DOC-01-V4.0</v>
      </c>
      <c r="F44" s="11" t="str">
        <f>Master!F44</f>
        <v>3.17 Audio Reproduction/Public Access
3.15.5 System hum &amp; interference</v>
      </c>
      <c r="G44" s="11" t="str">
        <f>Master!G44</f>
        <v>Audio Quality – Ensure the default level is audible from all speakers, free from noise, hum or distortion, and the coverage variance is within is ± 5 dB across the listening plan and meets the requirements as specified in RMIT AV Standards and  ANSI/INFOCOMM 1M-2009</v>
      </c>
      <c r="H44" s="11">
        <f>Master!H44</f>
        <v>1</v>
      </c>
      <c r="I44" s="11" t="s">
        <v>35</v>
      </c>
      <c r="J44" s="11" t="str">
        <f>IF(Master!$O$4="Y",Master!J44,"NA")</f>
        <v>NA</v>
      </c>
      <c r="K44" s="11"/>
      <c r="L44" s="103"/>
      <c r="M44" s="103"/>
      <c r="N44" s="11" t="str">
        <f>Master!T44</f>
        <v>Y</v>
      </c>
    </row>
    <row r="45" spans="1:14" ht="55.5" hidden="1" customHeight="1" x14ac:dyDescent="0.25">
      <c r="A45" s="11">
        <f>Master!A45</f>
        <v>6</v>
      </c>
      <c r="B45" s="11" t="str">
        <f>Master!B45</f>
        <v>Boundary Microphone</v>
      </c>
      <c r="C45" s="11">
        <f>Master!C45</f>
        <v>6.0399999999999991</v>
      </c>
      <c r="D45" s="11" t="str">
        <f>Master!D45</f>
        <v>Functional</v>
      </c>
      <c r="E45" s="11" t="str">
        <f>Master!E45</f>
        <v>AV-DOC-01-V4.0</v>
      </c>
      <c r="F45" s="11" t="str">
        <f>Master!F45</f>
        <v>3.17 Audio Reproduction/Public Access
3.15.5 System hum &amp; interference</v>
      </c>
      <c r="G45" s="11" t="str">
        <f>Master!G45</f>
        <v>Audio Quality – Ensure Audio EQ-ing has taken place</v>
      </c>
      <c r="H45" s="11">
        <f>Master!H45</f>
        <v>1</v>
      </c>
      <c r="I45" s="11" t="s">
        <v>5</v>
      </c>
      <c r="J45" s="11" t="str">
        <f>IF(Master!$O$4="Y",Master!J45,"NA")</f>
        <v>NA</v>
      </c>
      <c r="K45" s="11"/>
      <c r="L45" s="103"/>
      <c r="M45" s="103"/>
      <c r="N45" s="11">
        <f>Master!T45</f>
        <v>0</v>
      </c>
    </row>
    <row r="46" spans="1:14" ht="55.5" customHeight="1" x14ac:dyDescent="0.25">
      <c r="A46" s="11">
        <f>Master!A46</f>
        <v>6</v>
      </c>
      <c r="B46" s="11" t="str">
        <f>Master!B46</f>
        <v>Boundary Microphone</v>
      </c>
      <c r="C46" s="11">
        <f>Master!C46</f>
        <v>6.0499999999999989</v>
      </c>
      <c r="D46" s="11" t="str">
        <f>Master!D46</f>
        <v>Functional</v>
      </c>
      <c r="E46" s="11" t="str">
        <f>Master!E46</f>
        <v>-</v>
      </c>
      <c r="F46" s="11" t="str">
        <f>Master!F46</f>
        <v>-</v>
      </c>
      <c r="G46" s="11" t="str">
        <f>Master!G46</f>
        <v>Ensure the microphone can be muted and unmuted via the Touch Panel.</v>
      </c>
      <c r="H46" s="11">
        <f>Master!H46</f>
        <v>1</v>
      </c>
      <c r="I46" s="11" t="s">
        <v>35</v>
      </c>
      <c r="J46" s="11" t="str">
        <f>IF(Master!$O$4="Y",Master!J46,"NA")</f>
        <v>NA</v>
      </c>
      <c r="K46" s="11"/>
      <c r="L46" s="103"/>
      <c r="M46" s="103"/>
      <c r="N46" s="11" t="str">
        <f>Master!T46</f>
        <v>Y</v>
      </c>
    </row>
    <row r="47" spans="1:14" ht="55.5" hidden="1" customHeight="1" x14ac:dyDescent="0.25">
      <c r="A47" s="11">
        <f>Master!A48</f>
        <v>7</v>
      </c>
      <c r="B47" s="11" t="str">
        <f>Master!B48</f>
        <v>Lapel Microphones</v>
      </c>
      <c r="C47" s="11">
        <f>Master!C48</f>
        <v>7.01</v>
      </c>
      <c r="D47" s="11" t="str">
        <f>Master!D48</f>
        <v>Functional</v>
      </c>
      <c r="E47" s="11" t="str">
        <f>Master!E48</f>
        <v>-</v>
      </c>
      <c r="F47" s="11" t="str">
        <f>Master!F48</f>
        <v>-</v>
      </c>
      <c r="G47" s="11" t="str">
        <f>Master!G48</f>
        <v>Confirm microphone signal configured correctly in audio server design</v>
      </c>
      <c r="H47" s="11">
        <f>Master!H48</f>
        <v>1</v>
      </c>
      <c r="I47" s="11" t="s">
        <v>5</v>
      </c>
      <c r="J47" s="11" t="str">
        <f>IF(Master!$O$4="Y",Master!J48,"NA")</f>
        <v>NA</v>
      </c>
      <c r="K47" s="11"/>
      <c r="L47" s="103"/>
      <c r="M47" s="103"/>
      <c r="N47" s="11">
        <f>Master!T48</f>
        <v>0</v>
      </c>
    </row>
    <row r="48" spans="1:14" ht="55.5" hidden="1" customHeight="1" x14ac:dyDescent="0.25">
      <c r="A48" s="11">
        <f>Master!A49</f>
        <v>7</v>
      </c>
      <c r="B48" s="11" t="str">
        <f>Master!B49</f>
        <v>Lapel Microphones</v>
      </c>
      <c r="C48" s="11">
        <f>Master!C49</f>
        <v>7.02</v>
      </c>
      <c r="D48" s="11" t="str">
        <f>Master!D49</f>
        <v>Functional</v>
      </c>
      <c r="E48" s="11" t="str">
        <f>Master!E49</f>
        <v>-</v>
      </c>
      <c r="F48" s="11" t="str">
        <f>Master!F49</f>
        <v>-</v>
      </c>
      <c r="G48" s="11" t="str">
        <f>Master!G49</f>
        <v>. Confirm microphone signal is received at DSP at correct level.</v>
      </c>
      <c r="H48" s="11">
        <f>Master!H49</f>
        <v>1</v>
      </c>
      <c r="I48" s="11" t="s">
        <v>5</v>
      </c>
      <c r="J48" s="11" t="str">
        <f>IF(Master!$O$4="Y",Master!J49,"NA")</f>
        <v>NA</v>
      </c>
      <c r="K48" s="11"/>
      <c r="L48" s="103"/>
      <c r="M48" s="103"/>
      <c r="N48" s="11">
        <f>Master!T49</f>
        <v>0</v>
      </c>
    </row>
    <row r="49" spans="1:14" ht="55.5" hidden="1" customHeight="1" x14ac:dyDescent="0.25">
      <c r="A49" s="11">
        <f>Master!A50</f>
        <v>7</v>
      </c>
      <c r="B49" s="11" t="str">
        <f>Master!B50</f>
        <v>Lapel Microphones</v>
      </c>
      <c r="C49" s="11">
        <f>Master!C50</f>
        <v>7.0299999999999994</v>
      </c>
      <c r="D49" s="11" t="str">
        <f>Master!D50</f>
        <v>Functional</v>
      </c>
      <c r="E49" s="11" t="str">
        <f>Master!E50</f>
        <v>-</v>
      </c>
      <c r="F49" s="11" t="str">
        <f>Master!F50</f>
        <v>-</v>
      </c>
      <c r="G49" s="11" t="str">
        <f>Master!G50</f>
        <v>Audio Settings – .Ensure correct settings have been applied to the micriophone receiver and Lapel Microphone.</v>
      </c>
      <c r="H49" s="11">
        <f>Master!H50</f>
        <v>1</v>
      </c>
      <c r="I49" s="11" t="s">
        <v>5</v>
      </c>
      <c r="J49" s="11" t="str">
        <f>IF(Master!$O$4="Y",Master!J50,"NA")</f>
        <v>NA</v>
      </c>
      <c r="K49" s="11"/>
      <c r="L49" s="103"/>
      <c r="M49" s="103"/>
      <c r="N49" s="11">
        <f>Master!T50</f>
        <v>0</v>
      </c>
    </row>
    <row r="50" spans="1:14" ht="55.5" hidden="1" customHeight="1" x14ac:dyDescent="0.25">
      <c r="A50" s="11">
        <f>Master!A51</f>
        <v>7</v>
      </c>
      <c r="B50" s="11" t="str">
        <f>Master!B51</f>
        <v>Lapel Microphones</v>
      </c>
      <c r="C50" s="11">
        <f>Master!C51</f>
        <v>7.0399999999999991</v>
      </c>
      <c r="D50" s="11" t="str">
        <f>Master!D51</f>
        <v>Functional</v>
      </c>
      <c r="E50" s="11" t="str">
        <f>Master!E51</f>
        <v>AV-DOC-01-V4.0</v>
      </c>
      <c r="F50" s="11" t="str">
        <f>Master!F51</f>
        <v>3.17 Audio Reproduction/Public Access
3.15.5 System hum &amp; interference</v>
      </c>
      <c r="G50" s="11" t="str">
        <f>Master!G51</f>
        <v>Audio Quality – Ensure the default level is audible from all speakers, free from noise, hum or distortion, and the coverage variance is within is ± 5 dB across the listening plan and meets the requirements as specified in RMIT AV Standards and  ANSI/INFOCOMM 1M-2009</v>
      </c>
      <c r="H50" s="11">
        <f>Master!H51</f>
        <v>1</v>
      </c>
      <c r="I50" s="11" t="s">
        <v>5</v>
      </c>
      <c r="J50" s="11" t="str">
        <f>IF(Master!$O$4="Y",Master!J51,"NA")</f>
        <v>NA</v>
      </c>
      <c r="K50" s="11"/>
      <c r="L50" s="103"/>
      <c r="M50" s="103"/>
      <c r="N50" s="11">
        <f>Master!T51</f>
        <v>0</v>
      </c>
    </row>
    <row r="51" spans="1:14" ht="55.5" hidden="1" customHeight="1" x14ac:dyDescent="0.25">
      <c r="A51" s="11">
        <f>Master!A52</f>
        <v>7</v>
      </c>
      <c r="B51" s="11" t="str">
        <f>Master!B52</f>
        <v>Lapel Microphones</v>
      </c>
      <c r="C51" s="11">
        <f>Master!C52</f>
        <v>7.0499999999999989</v>
      </c>
      <c r="D51" s="11" t="str">
        <f>Master!D52</f>
        <v>Functional</v>
      </c>
      <c r="E51" s="11" t="str">
        <f>Master!E52</f>
        <v>AV-DOC-01-V4.0</v>
      </c>
      <c r="F51" s="11" t="str">
        <f>Master!F52</f>
        <v>3.17 Audio Reproduction/Public Access
3.15.5 System hum &amp; interference</v>
      </c>
      <c r="G51" s="11" t="str">
        <f>Master!G52</f>
        <v>Audio Quality – Ensure Audio EQ-ing has taken place</v>
      </c>
      <c r="H51" s="11">
        <f>Master!H52</f>
        <v>1</v>
      </c>
      <c r="I51" s="11" t="s">
        <v>5</v>
      </c>
      <c r="J51" s="11" t="str">
        <f>IF(Master!$O$4="Y",Master!J52,"NA")</f>
        <v>NA</v>
      </c>
      <c r="K51" s="11"/>
      <c r="L51" s="103"/>
      <c r="M51" s="103"/>
      <c r="N51" s="11">
        <f>Master!T52</f>
        <v>0</v>
      </c>
    </row>
    <row r="52" spans="1:14" ht="55.5" hidden="1" customHeight="1" x14ac:dyDescent="0.25">
      <c r="A52" s="11">
        <f>Master!A53</f>
        <v>7</v>
      </c>
      <c r="B52" s="11" t="str">
        <f>Master!B53</f>
        <v>Lapel Microphones</v>
      </c>
      <c r="C52" s="11">
        <f>Master!C53</f>
        <v>7.0599999999999987</v>
      </c>
      <c r="D52" s="11" t="str">
        <f>Master!D53</f>
        <v>Functional</v>
      </c>
      <c r="E52" s="11" t="str">
        <f>Master!E53</f>
        <v>-</v>
      </c>
      <c r="F52" s="11" t="str">
        <f>Master!F53</f>
        <v>-</v>
      </c>
      <c r="G52" s="11" t="str">
        <f>Master!G53</f>
        <v>Ensure the mute button functionality is working on Touch Panel, including via the hearing augmentation system.</v>
      </c>
      <c r="H52" s="11">
        <f>Master!H53</f>
        <v>1</v>
      </c>
      <c r="I52" s="11" t="s">
        <v>5</v>
      </c>
      <c r="J52" s="11" t="str">
        <f>IF(Master!$O$4="Y",Master!J53,"NA")</f>
        <v>NA</v>
      </c>
      <c r="K52" s="11"/>
      <c r="L52" s="103"/>
      <c r="M52" s="103"/>
      <c r="N52" s="11">
        <f>Master!T53</f>
        <v>0</v>
      </c>
    </row>
    <row r="53" spans="1:14" ht="55.5" customHeight="1" x14ac:dyDescent="0.25">
      <c r="A53" s="11">
        <f>Master!A54</f>
        <v>8</v>
      </c>
      <c r="B53" s="11" t="str">
        <f>Master!B54</f>
        <v>USB  Microphones</v>
      </c>
      <c r="C53" s="11">
        <f>Master!C54</f>
        <v>8.01</v>
      </c>
      <c r="D53" s="11" t="str">
        <f>Master!D54</f>
        <v>Functional</v>
      </c>
      <c r="E53" s="11" t="str">
        <f>Master!E54</f>
        <v>-</v>
      </c>
      <c r="F53" s="11" t="str">
        <f>Master!F54</f>
        <v>-</v>
      </c>
      <c r="G53" s="11" t="str">
        <f>Master!G54</f>
        <v>Ensure USB microphones are set within the settings page on SFB touch-panel (either direct connection or via DSP)</v>
      </c>
      <c r="H53" s="11">
        <f>Master!H54</f>
        <v>1</v>
      </c>
      <c r="I53" s="11" t="s">
        <v>35</v>
      </c>
      <c r="J53" s="11" t="str">
        <f>IF(Master!$O$4="Y",Master!J54,"NA")</f>
        <v>NA</v>
      </c>
      <c r="K53" s="11"/>
      <c r="L53" s="103"/>
      <c r="M53" s="103"/>
      <c r="N53" s="11" t="s">
        <v>171</v>
      </c>
    </row>
    <row r="54" spans="1:14" ht="55.5" hidden="1" customHeight="1" x14ac:dyDescent="0.25">
      <c r="A54" s="11">
        <f>Master!A55</f>
        <v>8</v>
      </c>
      <c r="B54" s="11" t="str">
        <f>Master!B55</f>
        <v>USB  Microphones</v>
      </c>
      <c r="C54" s="11">
        <f>Master!C55</f>
        <v>8.02</v>
      </c>
      <c r="D54" s="11" t="str">
        <f>Master!D55</f>
        <v>Functional</v>
      </c>
      <c r="E54" s="11" t="str">
        <f>Master!E55</f>
        <v>-</v>
      </c>
      <c r="F54" s="11" t="str">
        <f>Master!F55</f>
        <v>-</v>
      </c>
      <c r="G54" s="11" t="str">
        <f>Master!G55</f>
        <v>Audio Quality – Ensure the default level is audible from all speakers, free from noise, hum or distortion, and the coverage variance is within is ± 5 dB across the listening plan and meets the requirements as specified in RMIT AV Standards and  ANSI/INFOCOMM 1M-2009</v>
      </c>
      <c r="H54" s="11">
        <f>Master!H55</f>
        <v>1</v>
      </c>
      <c r="I54" s="11" t="s">
        <v>5</v>
      </c>
      <c r="J54" s="11" t="str">
        <f>IF(Master!$O$4="Y",Master!J55,"NA")</f>
        <v>NA</v>
      </c>
      <c r="K54" s="11"/>
      <c r="L54" s="103"/>
      <c r="M54" s="103"/>
      <c r="N54" s="11">
        <f>Master!T55</f>
        <v>0</v>
      </c>
    </row>
    <row r="55" spans="1:14" ht="55.5" customHeight="1" x14ac:dyDescent="0.25">
      <c r="A55" s="11">
        <f>Master!A57</f>
        <v>9</v>
      </c>
      <c r="B55" s="11" t="str">
        <f>Master!B57</f>
        <v>Room Motion Detectors</v>
      </c>
      <c r="C55" s="11">
        <f>Master!C57</f>
        <v>9.01</v>
      </c>
      <c r="D55" s="11" t="str">
        <f>Master!D57</f>
        <v>Functional</v>
      </c>
      <c r="E55" s="11" t="str">
        <f>Master!E57</f>
        <v>-</v>
      </c>
      <c r="F55" s="11" t="str">
        <f>Master!F57</f>
        <v>Source Code</v>
      </c>
      <c r="G55" s="11" t="str">
        <f>Master!G57</f>
        <v>Ensure movement is registered on Touch Panel (Tech Pages) and the timeout is set to 180 minutes</v>
      </c>
      <c r="H55" s="11">
        <f>Master!H57</f>
        <v>1</v>
      </c>
      <c r="I55" s="11" t="s">
        <v>35</v>
      </c>
      <c r="J55" s="11" t="str">
        <f>IF(Master!$O$4="Y",Master!J57,"NA")</f>
        <v>NA</v>
      </c>
      <c r="K55" s="11"/>
      <c r="L55" s="103"/>
      <c r="M55" s="103"/>
      <c r="N55" s="11" t="str">
        <f>Master!T57</f>
        <v>Y</v>
      </c>
    </row>
    <row r="56" spans="1:14" ht="55.5" customHeight="1" x14ac:dyDescent="0.25">
      <c r="A56" s="11">
        <f>Master!A58</f>
        <v>9</v>
      </c>
      <c r="B56" s="11" t="str">
        <f>Master!B58</f>
        <v>Room Motion Detectors</v>
      </c>
      <c r="C56" s="11">
        <f>Master!C58</f>
        <v>9.02</v>
      </c>
      <c r="D56" s="11" t="str">
        <f>Master!D58</f>
        <v>Functional</v>
      </c>
      <c r="E56" s="11" t="str">
        <f>Master!E58</f>
        <v>-</v>
      </c>
      <c r="F56" s="11" t="str">
        <f>Master!F58</f>
        <v>Source Code</v>
      </c>
      <c r="G56" s="11" t="str">
        <f>Master!G58</f>
        <v xml:space="preserve">Ensure movement turns the display on Enclosed Meeting Rooms (if specified in design) </v>
      </c>
      <c r="H56" s="11">
        <f>Master!H58</f>
        <v>1</v>
      </c>
      <c r="I56" s="11" t="s">
        <v>35</v>
      </c>
      <c r="J56" s="11" t="str">
        <f>IF(Master!$O$4="Y",Master!J58,"NA")</f>
        <v>NA</v>
      </c>
      <c r="K56" s="11"/>
      <c r="L56" s="103"/>
      <c r="M56" s="103"/>
      <c r="N56" s="11" t="str">
        <f>Master!T58</f>
        <v>Y</v>
      </c>
    </row>
    <row r="57" spans="1:14" ht="55.5" customHeight="1" x14ac:dyDescent="0.25">
      <c r="A57" s="11">
        <f>Master!A59</f>
        <v>9</v>
      </c>
      <c r="B57" s="11" t="str">
        <f>Master!B59</f>
        <v>Room Motion Detectors</v>
      </c>
      <c r="C57" s="11">
        <f>Master!C59</f>
        <v>9.0299999999999994</v>
      </c>
      <c r="D57" s="11" t="str">
        <f>Master!D59</f>
        <v>Functional</v>
      </c>
      <c r="E57" s="11" t="str">
        <f>Master!E59</f>
        <v>-</v>
      </c>
      <c r="F57" s="11" t="str">
        <f>Master!F59</f>
        <v>Source Code</v>
      </c>
      <c r="G57" s="11" t="str">
        <f>Master!G59</f>
        <v>Ensure any movement in the room resets the countdown</v>
      </c>
      <c r="H57" s="11">
        <f>Master!H59</f>
        <v>1</v>
      </c>
      <c r="I57" s="11" t="s">
        <v>35</v>
      </c>
      <c r="J57" s="11" t="str">
        <f>IF(Master!$O$4="Y",Master!J59,"NA")</f>
        <v>NA</v>
      </c>
      <c r="K57" s="11"/>
      <c r="L57" s="103"/>
      <c r="M57" s="103"/>
      <c r="N57" s="11" t="str">
        <f>Master!T59</f>
        <v>Y</v>
      </c>
    </row>
    <row r="58" spans="1:14" ht="55.5" customHeight="1" x14ac:dyDescent="0.25">
      <c r="A58" s="11">
        <f>Master!A60</f>
        <v>9</v>
      </c>
      <c r="B58" s="11" t="str">
        <f>Master!B60</f>
        <v>Room Motion Detectors</v>
      </c>
      <c r="C58" s="11">
        <f>Master!C60</f>
        <v>9.0399999999999991</v>
      </c>
      <c r="D58" s="11" t="str">
        <f>Master!D60</f>
        <v>Functional</v>
      </c>
      <c r="E58" s="11" t="str">
        <f>Master!E60</f>
        <v>-</v>
      </c>
      <c r="F58" s="11" t="str">
        <f>Master!F60</f>
        <v>Source Code</v>
      </c>
      <c r="G58" s="11" t="str">
        <f>Master!G60</f>
        <v>Confirm the System is shutdown at the completion of the specific timeout period. For meeting rooms, only the display shall go into standby</v>
      </c>
      <c r="H58" s="11">
        <f>Master!H60</f>
        <v>1</v>
      </c>
      <c r="I58" s="11" t="s">
        <v>35</v>
      </c>
      <c r="J58" s="11" t="str">
        <f>IF(Master!$O$4="Y",Master!J60,"NA")</f>
        <v>NA</v>
      </c>
      <c r="K58" s="11"/>
      <c r="L58" s="103"/>
      <c r="M58" s="103"/>
      <c r="N58" s="11" t="str">
        <f>Master!T60</f>
        <v>Y</v>
      </c>
    </row>
    <row r="59" spans="1:14" ht="55.5" hidden="1" customHeight="1" x14ac:dyDescent="0.25">
      <c r="A59" s="11">
        <f>Master!A61</f>
        <v>10</v>
      </c>
      <c r="B59" s="11" t="str">
        <f>Master!B61</f>
        <v>AVoIP Encoder (SVSi Specific)</v>
      </c>
      <c r="C59" s="11">
        <f>Master!C61</f>
        <v>10.01</v>
      </c>
      <c r="D59" s="11" t="str">
        <f>Master!D61</f>
        <v>Functional</v>
      </c>
      <c r="E59" s="11" t="str">
        <f>Master!E61</f>
        <v>AV-DOC-02-V3.10</v>
      </c>
      <c r="F59" s="11" t="str">
        <f>Master!F61</f>
        <v>2.6.4 Encoder Settings</v>
      </c>
      <c r="G59" s="11" t="str">
        <f>Master!G61</f>
        <v>Confirm Multicast Stream, Network setup and Stream settings are as per RMIT supplied values</v>
      </c>
      <c r="H59" s="11">
        <f>Master!H61</f>
        <v>1</v>
      </c>
      <c r="I59" s="11" t="s">
        <v>5</v>
      </c>
      <c r="J59" s="11" t="str">
        <f>IF(Master!$O$4="Y",Master!J61,"NA")</f>
        <v>NA</v>
      </c>
      <c r="K59" s="11"/>
      <c r="L59" s="103"/>
      <c r="M59" s="103"/>
      <c r="N59" s="11">
        <f>Master!T61</f>
        <v>0</v>
      </c>
    </row>
    <row r="60" spans="1:14" ht="55.5" hidden="1" customHeight="1" x14ac:dyDescent="0.25">
      <c r="A60" s="11">
        <f>Master!A62</f>
        <v>10</v>
      </c>
      <c r="B60" s="11" t="str">
        <f>Master!B62</f>
        <v>AVoIP Encoder</v>
      </c>
      <c r="C60" s="11">
        <f>Master!C62</f>
        <v>10.02</v>
      </c>
      <c r="D60" s="11" t="str">
        <f>Master!D62</f>
        <v>Functional</v>
      </c>
      <c r="E60" s="11" t="str">
        <f>Master!E62</f>
        <v>AV-DOC-01-V4.0</v>
      </c>
      <c r="F60" s="11" t="str">
        <f>Master!F62</f>
        <v>4.4 Firmware</v>
      </c>
      <c r="G60" s="11" t="str">
        <f>Master!G62</f>
        <v>Check firmware is the latest authorised version - as per RMIT standards or RFQ</v>
      </c>
      <c r="H60" s="11">
        <f>Master!H62</f>
        <v>1</v>
      </c>
      <c r="I60" s="11" t="s">
        <v>5</v>
      </c>
      <c r="J60" s="11" t="str">
        <f>IF(Master!$O$4="Y",Master!J62,"NA")</f>
        <v>NA</v>
      </c>
      <c r="K60" s="11"/>
      <c r="L60" s="103"/>
      <c r="M60" s="103"/>
      <c r="N60" s="11">
        <f>Master!T62</f>
        <v>0</v>
      </c>
    </row>
    <row r="61" spans="1:14" ht="55.5" hidden="1" customHeight="1" x14ac:dyDescent="0.25">
      <c r="A61" s="11">
        <f>Master!A63</f>
        <v>10</v>
      </c>
      <c r="B61" s="11" t="str">
        <f>Master!B63</f>
        <v>AVoIP Encoder</v>
      </c>
      <c r="C61" s="11">
        <f>Master!C63</f>
        <v>10.029999999999999</v>
      </c>
      <c r="D61" s="11" t="str">
        <f>Master!D63</f>
        <v>Functional</v>
      </c>
      <c r="E61" s="11" t="str">
        <f>Master!E63</f>
        <v>AV-DOC-02-V3.10</v>
      </c>
      <c r="F61" s="11" t="str">
        <f>Master!F63</f>
        <v>2.6.4 Encoder Settings (item 2)</v>
      </c>
      <c r="G61" s="11" t="str">
        <f>Master!G63</f>
        <v>Ensure the Scaler has been enabled</v>
      </c>
      <c r="H61" s="11">
        <f>Master!H63</f>
        <v>1</v>
      </c>
      <c r="I61" s="11" t="s">
        <v>5</v>
      </c>
      <c r="J61" s="11" t="str">
        <f>IF(Master!$O$4="Y",Master!J63,"NA")</f>
        <v>NA</v>
      </c>
      <c r="K61" s="11"/>
      <c r="L61" s="103"/>
      <c r="M61" s="103"/>
      <c r="N61" s="11">
        <f>Master!T63</f>
        <v>0</v>
      </c>
    </row>
    <row r="62" spans="1:14" ht="55.5" hidden="1" customHeight="1" x14ac:dyDescent="0.25">
      <c r="A62" s="11">
        <f>Master!A64</f>
        <v>10</v>
      </c>
      <c r="B62" s="11" t="str">
        <f>Master!B64</f>
        <v>AVoIP Encoder</v>
      </c>
      <c r="C62" s="11">
        <f>Master!C64</f>
        <v>10.039999999999999</v>
      </c>
      <c r="D62" s="11" t="str">
        <f>Master!D64</f>
        <v>Functional</v>
      </c>
      <c r="E62" s="11" t="str">
        <f>Master!E64</f>
        <v>AV-DOC-02-V3.10</v>
      </c>
      <c r="F62" s="11" t="str">
        <f>Master!F64</f>
        <v>2.6.4 Encoder Settings (item 3)</v>
      </c>
      <c r="G62" s="11" t="str">
        <f>Master!G64</f>
        <v>Ensure the Output Mode resolution has been set to 1080p</v>
      </c>
      <c r="H62" s="11">
        <f>Master!H64</f>
        <v>1</v>
      </c>
      <c r="I62" s="11" t="s">
        <v>5</v>
      </c>
      <c r="J62" s="11" t="str">
        <f>IF(Master!$O$4="Y",Master!J64,"NA")</f>
        <v>NA</v>
      </c>
      <c r="K62" s="11"/>
      <c r="L62" s="103"/>
      <c r="M62" s="103"/>
      <c r="N62" s="11">
        <f>Master!T64</f>
        <v>0</v>
      </c>
    </row>
    <row r="63" spans="1:14" ht="55.5" hidden="1" customHeight="1" x14ac:dyDescent="0.25">
      <c r="A63" s="11">
        <f>Master!A65</f>
        <v>10</v>
      </c>
      <c r="B63" s="11" t="str">
        <f>Master!B65</f>
        <v>AVoIP Encoder</v>
      </c>
      <c r="C63" s="11">
        <f>Master!C65</f>
        <v>10.049999999999999</v>
      </c>
      <c r="D63" s="11" t="str">
        <f>Master!D65</f>
        <v>Functional</v>
      </c>
      <c r="E63" s="11" t="str">
        <f>Master!E65</f>
        <v>-</v>
      </c>
      <c r="F63" s="11" t="str">
        <f>Master!F65</f>
        <v>-</v>
      </c>
      <c r="G63" s="11" t="str">
        <f>Master!G65</f>
        <v>Ensure the Allow CPC box at the bottom right hand corner of the encoder window has been selected</v>
      </c>
      <c r="H63" s="11">
        <f>Master!H65</f>
        <v>1</v>
      </c>
      <c r="I63" s="11" t="s">
        <v>5</v>
      </c>
      <c r="J63" s="11" t="str">
        <f>IF(Master!$O$4="Y",Master!J65,"NA")</f>
        <v>NA</v>
      </c>
      <c r="K63" s="11"/>
      <c r="L63" s="103"/>
      <c r="M63" s="103"/>
      <c r="N63" s="11">
        <f>Master!T65</f>
        <v>0</v>
      </c>
    </row>
    <row r="64" spans="1:14" ht="55.5" hidden="1" customHeight="1" x14ac:dyDescent="0.25">
      <c r="A64" s="11">
        <f>Master!A66</f>
        <v>10</v>
      </c>
      <c r="B64" s="11" t="str">
        <f>Master!B66</f>
        <v>AVoIP Encoder</v>
      </c>
      <c r="C64" s="11">
        <f>Master!C66</f>
        <v>10.059999999999999</v>
      </c>
      <c r="D64" s="11" t="str">
        <f>Master!D66</f>
        <v>Functional</v>
      </c>
      <c r="E64" s="11" t="str">
        <f>Master!E66</f>
        <v>AV-DOC-02-V3.10</v>
      </c>
      <c r="F64" s="11" t="str">
        <f>Master!F66</f>
        <v>2.6.4 Encoder Settings (item 8)</v>
      </c>
      <c r="G64" s="11" t="str">
        <f>Master!G66</f>
        <v>Check the I-Frame Frequency is set to 20</v>
      </c>
      <c r="H64" s="11">
        <f>Master!H66</f>
        <v>1</v>
      </c>
      <c r="I64" s="11" t="s">
        <v>5</v>
      </c>
      <c r="J64" s="11" t="str">
        <f>IF(Master!$O$4="Y",Master!J66,"NA")</f>
        <v>NA</v>
      </c>
      <c r="K64" s="11"/>
      <c r="L64" s="103"/>
      <c r="M64" s="103"/>
      <c r="N64" s="11">
        <f>Master!T66</f>
        <v>0</v>
      </c>
    </row>
    <row r="65" spans="1:14" ht="55.5" hidden="1" customHeight="1" x14ac:dyDescent="0.25">
      <c r="A65" s="11">
        <f>Master!A67</f>
        <v>10</v>
      </c>
      <c r="B65" s="11" t="str">
        <f>Master!B67</f>
        <v>AVoIP Encoder</v>
      </c>
      <c r="C65" s="11">
        <f>Master!C67</f>
        <v>10.069999999999999</v>
      </c>
      <c r="D65" s="11" t="str">
        <f>Master!D67</f>
        <v>Functional</v>
      </c>
      <c r="E65" s="11" t="str">
        <f>Master!E67</f>
        <v>AV-DOC-02-V3.10</v>
      </c>
      <c r="F65" s="11" t="str">
        <f>Master!F67</f>
        <v>2.6.4 Encoder Settings (item 22)</v>
      </c>
      <c r="G65" s="11" t="str">
        <f>Master!G67</f>
        <v>Ensure the password has been changed from Password to the current RMIT AV Security Code</v>
      </c>
      <c r="H65" s="11">
        <f>Master!H67</f>
        <v>1</v>
      </c>
      <c r="I65" s="11" t="s">
        <v>5</v>
      </c>
      <c r="J65" s="11" t="str">
        <f>IF(Master!$O$4="Y",Master!J67,"NA")</f>
        <v>NA</v>
      </c>
      <c r="K65" s="11"/>
      <c r="L65" s="103"/>
      <c r="M65" s="103"/>
      <c r="N65" s="11">
        <f>Master!T67</f>
        <v>0</v>
      </c>
    </row>
    <row r="66" spans="1:14" ht="55.5" hidden="1" customHeight="1" x14ac:dyDescent="0.25">
      <c r="A66" s="11">
        <f>Master!A68</f>
        <v>10</v>
      </c>
      <c r="B66" s="11" t="str">
        <f>Master!B68</f>
        <v>AVoIP Decoder</v>
      </c>
      <c r="C66" s="11">
        <f>Master!C68</f>
        <v>10.01</v>
      </c>
      <c r="D66" s="11" t="str">
        <f>Master!D68</f>
        <v>Functional</v>
      </c>
      <c r="E66" s="11" t="str">
        <f>Master!E68</f>
        <v>AV-DOC-02-V3.10</v>
      </c>
      <c r="F66" s="11" t="str">
        <f>Master!F68</f>
        <v>2.6.5</v>
      </c>
      <c r="G66" s="11" t="str">
        <f>Master!G68</f>
        <v>Confirm Video and Audio Stream, and Network setup are as per RMIT supplied values</v>
      </c>
      <c r="H66" s="11">
        <f>Master!H68</f>
        <v>1</v>
      </c>
      <c r="I66" s="11" t="s">
        <v>5</v>
      </c>
      <c r="J66" s="11" t="str">
        <f>IF(Master!$O$4="Y",Master!J68,"NA")</f>
        <v>NA</v>
      </c>
      <c r="K66" s="11"/>
      <c r="L66" s="103"/>
      <c r="M66" s="103"/>
      <c r="N66" s="11">
        <f>Master!T68</f>
        <v>0</v>
      </c>
    </row>
    <row r="67" spans="1:14" ht="55.5" hidden="1" customHeight="1" x14ac:dyDescent="0.25">
      <c r="A67" s="11">
        <f>Master!A69</f>
        <v>10</v>
      </c>
      <c r="B67" s="11" t="str">
        <f>Master!B69</f>
        <v>AVoIP Decoder</v>
      </c>
      <c r="C67" s="11">
        <f>Master!C69</f>
        <v>10.02</v>
      </c>
      <c r="D67" s="11" t="str">
        <f>Master!D69</f>
        <v>Functional</v>
      </c>
      <c r="E67" s="11" t="str">
        <f>Master!E69</f>
        <v>AV-DOC-01-V3.10</v>
      </c>
      <c r="F67" s="11" t="str">
        <f>Master!F69</f>
        <v>4.4 Firmware</v>
      </c>
      <c r="G67" s="11" t="str">
        <f>Master!G69</f>
        <v>Check firmware is the latest authorised version - as per RMIT standards or RFQ</v>
      </c>
      <c r="H67" s="11">
        <f>Master!H69</f>
        <v>1</v>
      </c>
      <c r="I67" s="11" t="s">
        <v>5</v>
      </c>
      <c r="J67" s="11" t="str">
        <f>IF(Master!$O$4="Y",Master!J69,"NA")</f>
        <v>NA</v>
      </c>
      <c r="K67" s="11"/>
      <c r="L67" s="103"/>
      <c r="M67" s="103"/>
      <c r="N67" s="11">
        <f>Master!T69</f>
        <v>0</v>
      </c>
    </row>
    <row r="68" spans="1:14" ht="55.5" hidden="1" customHeight="1" x14ac:dyDescent="0.25">
      <c r="A68" s="11">
        <f>Master!A70</f>
        <v>10</v>
      </c>
      <c r="B68" s="11" t="str">
        <f>Master!B70</f>
        <v>AVoIP Decoder</v>
      </c>
      <c r="C68" s="11">
        <f>Master!C70</f>
        <v>10.029999999999999</v>
      </c>
      <c r="D68" s="11" t="str">
        <f>Master!D70</f>
        <v>Functional</v>
      </c>
      <c r="E68" s="11" t="str">
        <f>Master!E70</f>
        <v>AV-DOC-02-V3.10</v>
      </c>
      <c r="F68" s="11" t="str">
        <f>Master!F70</f>
        <v>2.6.5 Decoder Settings (item 3)</v>
      </c>
      <c r="G68" s="11" t="str">
        <f>Master!G70</f>
        <v>Ensure Scaler is On</v>
      </c>
      <c r="H68" s="11">
        <f>Master!H70</f>
        <v>1</v>
      </c>
      <c r="I68" s="11" t="s">
        <v>5</v>
      </c>
      <c r="J68" s="11" t="str">
        <f>IF(Master!$O$4="Y",Master!J70,"NA")</f>
        <v>NA</v>
      </c>
      <c r="K68" s="11"/>
      <c r="L68" s="103"/>
      <c r="M68" s="103"/>
      <c r="N68" s="11">
        <f>Master!T70</f>
        <v>0</v>
      </c>
    </row>
    <row r="69" spans="1:14" ht="55.5" hidden="1" customHeight="1" x14ac:dyDescent="0.25">
      <c r="A69" s="11">
        <f>Master!A71</f>
        <v>10</v>
      </c>
      <c r="B69" s="11" t="str">
        <f>Master!B71</f>
        <v>AVoIP Decoder</v>
      </c>
      <c r="C69" s="11">
        <f>Master!C71</f>
        <v>10.039999999999999</v>
      </c>
      <c r="D69" s="11" t="str">
        <f>Master!D71</f>
        <v>Functional</v>
      </c>
      <c r="E69" s="11" t="str">
        <f>Master!E71</f>
        <v>AV-DOC-02-V3.10</v>
      </c>
      <c r="F69" s="11" t="str">
        <f>Master!F71</f>
        <v>2.6.5 Decoder Settings (item 4)</v>
      </c>
      <c r="G69" s="11" t="str">
        <f>Master!G71</f>
        <v>Ensure the Output Mode resolution has been set to 1080p</v>
      </c>
      <c r="H69" s="11">
        <f>Master!H71</f>
        <v>1</v>
      </c>
      <c r="I69" s="11" t="s">
        <v>5</v>
      </c>
      <c r="J69" s="11" t="str">
        <f>IF(Master!$O$4="Y",Master!J71,"NA")</f>
        <v>NA</v>
      </c>
      <c r="K69" s="11"/>
      <c r="L69" s="103"/>
      <c r="M69" s="103"/>
      <c r="N69" s="11">
        <f>Master!T71</f>
        <v>0</v>
      </c>
    </row>
    <row r="70" spans="1:14" ht="55.5" hidden="1" customHeight="1" x14ac:dyDescent="0.25">
      <c r="A70" s="11">
        <f>Master!A72</f>
        <v>10</v>
      </c>
      <c r="B70" s="11" t="str">
        <f>Master!B72</f>
        <v>AVoIP Decoder</v>
      </c>
      <c r="C70" s="11">
        <f>Master!C72</f>
        <v>10.049999999999999</v>
      </c>
      <c r="D70" s="11" t="str">
        <f>Master!D72</f>
        <v>Functional</v>
      </c>
      <c r="E70" s="11" t="str">
        <f>Master!E72</f>
        <v>AV-DOC-02-V3.10</v>
      </c>
      <c r="F70" s="11" t="str">
        <f>Master!F72</f>
        <v>2.6.5 Decoder Settings (item 19)</v>
      </c>
      <c r="G70" s="11" t="str">
        <f>Master!G72</f>
        <v>Ensure the password has been changed from Password to 1988</v>
      </c>
      <c r="H70" s="11">
        <f>Master!H72</f>
        <v>1</v>
      </c>
      <c r="I70" s="11" t="s">
        <v>5</v>
      </c>
      <c r="J70" s="11" t="str">
        <f>IF(Master!$O$4="Y",Master!J72,"NA")</f>
        <v>NA</v>
      </c>
      <c r="K70" s="11"/>
      <c r="L70" s="103"/>
      <c r="M70" s="103"/>
      <c r="N70" s="11">
        <f>Master!T72</f>
        <v>0</v>
      </c>
    </row>
    <row r="71" spans="1:14" ht="55.5" hidden="1" customHeight="1" x14ac:dyDescent="0.25">
      <c r="A71" s="11">
        <f>Master!A73</f>
        <v>10</v>
      </c>
      <c r="B71" s="11" t="str">
        <f>Master!B73</f>
        <v>AVoIP Decoder</v>
      </c>
      <c r="C71" s="11">
        <f>Master!C73</f>
        <v>10.059999999999999</v>
      </c>
      <c r="D71" s="11" t="str">
        <f>Master!D73</f>
        <v>Functional</v>
      </c>
      <c r="E71" s="11" t="str">
        <f>Master!E73</f>
        <v>AV-DOC-02-V3.10</v>
      </c>
      <c r="F71" s="11" t="str">
        <f>Master!F73</f>
        <v>2.6.5 Decoder Settings (item 23)</v>
      </c>
      <c r="G71" s="11" t="str">
        <f>Master!G73</f>
        <v>Ensure LocalPlay is set up as per Guidelines</v>
      </c>
      <c r="H71" s="11">
        <f>Master!H73</f>
        <v>1</v>
      </c>
      <c r="I71" s="11" t="s">
        <v>5</v>
      </c>
      <c r="J71" s="11" t="str">
        <f>IF(Master!$O$4="Y",Master!J73,"NA")</f>
        <v>NA</v>
      </c>
      <c r="K71" s="11"/>
      <c r="L71" s="103"/>
      <c r="M71" s="103"/>
      <c r="N71" s="11">
        <f>Master!T73</f>
        <v>0</v>
      </c>
    </row>
    <row r="72" spans="1:14" ht="55.5" hidden="1" customHeight="1" x14ac:dyDescent="0.25">
      <c r="A72" s="11">
        <f>Master!A74</f>
        <v>11</v>
      </c>
      <c r="B72" s="11" t="str">
        <f>Master!B74</f>
        <v>Crestron Switch Settings</v>
      </c>
      <c r="C72" s="11">
        <f>Master!C74</f>
        <v>11.01</v>
      </c>
      <c r="D72" s="11" t="str">
        <f>Master!D74</f>
        <v>Functional</v>
      </c>
      <c r="E72" s="11" t="str">
        <f>Master!E74</f>
        <v>AV-DOC-02-V3.10</v>
      </c>
      <c r="F72" s="11">
        <f>Master!F74</f>
        <v>2.9</v>
      </c>
      <c r="G72" s="11" t="str">
        <f>Master!G74</f>
        <v>Ensure the Host name has been set as per the room and device designation</v>
      </c>
      <c r="H72" s="11">
        <f>Master!H74</f>
        <v>2</v>
      </c>
      <c r="I72" s="11" t="s">
        <v>5</v>
      </c>
      <c r="J72" s="11" t="str">
        <f>IF(Master!$O$4="Y",Master!J74,"NA")</f>
        <v>NA</v>
      </c>
      <c r="K72" s="11"/>
      <c r="L72" s="103"/>
      <c r="M72" s="103"/>
      <c r="N72" s="11">
        <f>Master!T74</f>
        <v>0</v>
      </c>
    </row>
    <row r="73" spans="1:14" ht="55.5" hidden="1" customHeight="1" x14ac:dyDescent="0.25">
      <c r="A73" s="11">
        <f>Master!A75</f>
        <v>11</v>
      </c>
      <c r="B73" s="11" t="str">
        <f>Master!B75</f>
        <v>Crestron Switch Settings</v>
      </c>
      <c r="C73" s="11">
        <f>Master!C75</f>
        <v>11.02</v>
      </c>
      <c r="D73" s="11" t="str">
        <f>Master!D75</f>
        <v>Functional</v>
      </c>
      <c r="E73" s="11" t="str">
        <f>Master!E75</f>
        <v>AV-DOC-02-V3.10</v>
      </c>
      <c r="F73" s="11">
        <f>Master!F75</f>
        <v>2.9</v>
      </c>
      <c r="G73" s="11" t="str">
        <f>Master!G75</f>
        <v xml:space="preserve">Ensure the Password has been changed from admin to 1988 set to current AV Security code </v>
      </c>
      <c r="H73" s="11">
        <f>Master!H75</f>
        <v>2</v>
      </c>
      <c r="I73" s="11" t="s">
        <v>5</v>
      </c>
      <c r="J73" s="11" t="str">
        <f>IF(Master!$O$4="Y",Master!J75,"NA")</f>
        <v>NA</v>
      </c>
      <c r="K73" s="11"/>
      <c r="L73" s="103"/>
      <c r="M73" s="103"/>
      <c r="N73" s="11">
        <f>Master!T75</f>
        <v>0</v>
      </c>
    </row>
    <row r="74" spans="1:14" ht="55.5" hidden="1" customHeight="1" x14ac:dyDescent="0.25">
      <c r="A74" s="11">
        <f>Master!A76</f>
        <v>11</v>
      </c>
      <c r="B74" s="11" t="str">
        <f>Master!B76</f>
        <v>Crestron Switch Settings</v>
      </c>
      <c r="C74" s="11">
        <f>Master!C76</f>
        <v>11.03</v>
      </c>
      <c r="D74" s="11" t="str">
        <f>Master!D76</f>
        <v>Functional</v>
      </c>
      <c r="E74" s="11" t="str">
        <f>Master!E76</f>
        <v>AV-DOC-02-V3.10</v>
      </c>
      <c r="F74" s="11">
        <f>Master!F76</f>
        <v>2.9</v>
      </c>
      <c r="G74" s="11" t="str">
        <f>Master!G76</f>
        <v>Ensure EDIDs for all Inputs have been set as per the Deployment Guide</v>
      </c>
      <c r="H74" s="11">
        <f>Master!H76</f>
        <v>1</v>
      </c>
      <c r="I74" s="11" t="s">
        <v>5</v>
      </c>
      <c r="J74" s="11" t="str">
        <f>IF(Master!$O$4="Y",Master!J76,"NA")</f>
        <v>NA</v>
      </c>
      <c r="K74" s="11"/>
      <c r="L74" s="103"/>
      <c r="M74" s="103"/>
      <c r="N74" s="11">
        <f>Master!T76</f>
        <v>0</v>
      </c>
    </row>
    <row r="75" spans="1:14" ht="55.5" hidden="1" customHeight="1" x14ac:dyDescent="0.25">
      <c r="A75" s="11">
        <f>Master!A77</f>
        <v>11</v>
      </c>
      <c r="B75" s="11" t="str">
        <f>Master!B77</f>
        <v>Crestron Switch Settings</v>
      </c>
      <c r="C75" s="11">
        <f>Master!C77</f>
        <v>11.04</v>
      </c>
      <c r="D75" s="11" t="str">
        <f>Master!D77</f>
        <v>Functional</v>
      </c>
      <c r="E75" s="11" t="str">
        <f>Master!E77</f>
        <v>AV-DOC-02-V3.10</v>
      </c>
      <c r="F75" s="11">
        <f>Master!F77</f>
        <v>2.9</v>
      </c>
      <c r="G75" s="11" t="str">
        <f>Master!G77</f>
        <v>Ensure all inputs have been renamed as per the Deployment Guide</v>
      </c>
      <c r="H75" s="11">
        <f>Master!H77</f>
        <v>2</v>
      </c>
      <c r="I75" s="11" t="s">
        <v>5</v>
      </c>
      <c r="J75" s="11" t="str">
        <f>IF(Master!$O$4="Y",Master!J77,"NA")</f>
        <v>NA</v>
      </c>
      <c r="K75" s="11"/>
      <c r="L75" s="103"/>
      <c r="M75" s="103"/>
      <c r="N75" s="11">
        <f>Master!T77</f>
        <v>0</v>
      </c>
    </row>
    <row r="76" spans="1:14" ht="55.5" hidden="1" customHeight="1" x14ac:dyDescent="0.25">
      <c r="A76" s="11">
        <f>Master!A78</f>
        <v>11</v>
      </c>
      <c r="B76" s="11" t="str">
        <f>Master!B78</f>
        <v>Crestron Switch Settings</v>
      </c>
      <c r="C76" s="11">
        <f>Master!C78</f>
        <v>11.049999999999999</v>
      </c>
      <c r="D76" s="11" t="str">
        <f>Master!D78</f>
        <v>Functional</v>
      </c>
      <c r="E76" s="11" t="str">
        <f>Master!E78</f>
        <v>AV-DOC-02-V3.10</v>
      </c>
      <c r="F76" s="11">
        <f>Master!F78</f>
        <v>2.9</v>
      </c>
      <c r="G76" s="11" t="str">
        <f>Master!G78</f>
        <v>Ensure the front panel buttons are disabled</v>
      </c>
      <c r="H76" s="11">
        <f>Master!H78</f>
        <v>2</v>
      </c>
      <c r="I76" s="11" t="s">
        <v>5</v>
      </c>
      <c r="J76" s="11" t="str">
        <f>IF(Master!$O$4="Y",Master!J78,"NA")</f>
        <v>NA</v>
      </c>
      <c r="K76" s="11"/>
      <c r="L76" s="103"/>
      <c r="M76" s="103"/>
      <c r="N76" s="11">
        <f>Master!T78</f>
        <v>0</v>
      </c>
    </row>
    <row r="77" spans="1:14" ht="55.5" hidden="1" customHeight="1" x14ac:dyDescent="0.25">
      <c r="A77" s="11">
        <f>Master!A79</f>
        <v>12</v>
      </c>
      <c r="B77" s="11" t="str">
        <f>Master!B79</f>
        <v>Extron Scaler settings</v>
      </c>
      <c r="C77" s="11">
        <f>Master!C79</f>
        <v>12.01</v>
      </c>
      <c r="D77" s="11" t="str">
        <f>Master!D79</f>
        <v>Functional</v>
      </c>
      <c r="E77" s="11" t="str">
        <f>Master!E79</f>
        <v>AV-DOC-02-V3.10</v>
      </c>
      <c r="F77" s="11">
        <f>Master!F79</f>
        <v>2.1</v>
      </c>
      <c r="G77" s="11" t="str">
        <f>Master!G79</f>
        <v>Ensure the Host name has been set as per the room and device designation</v>
      </c>
      <c r="H77" s="11">
        <f>Master!H79</f>
        <v>2</v>
      </c>
      <c r="I77" s="11" t="s">
        <v>5</v>
      </c>
      <c r="J77" s="11" t="str">
        <f>IF(Master!$O$4="Y",Master!J79,"NA")</f>
        <v>NA</v>
      </c>
      <c r="K77" s="11"/>
      <c r="L77" s="103"/>
      <c r="M77" s="103"/>
      <c r="N77" s="11">
        <f>Master!T79</f>
        <v>0</v>
      </c>
    </row>
    <row r="78" spans="1:14" ht="55.5" hidden="1" customHeight="1" x14ac:dyDescent="0.25">
      <c r="A78" s="11">
        <f>Master!A80</f>
        <v>12</v>
      </c>
      <c r="B78" s="11" t="str">
        <f>Master!B80</f>
        <v>Extron Scaler settings</v>
      </c>
      <c r="C78" s="11">
        <f>Master!C80</f>
        <v>12.02</v>
      </c>
      <c r="D78" s="11" t="str">
        <f>Master!D80</f>
        <v>Functional</v>
      </c>
      <c r="E78" s="11" t="str">
        <f>Master!E80</f>
        <v>AV-DOC-02-V3.10</v>
      </c>
      <c r="F78" s="11">
        <f>Master!F80</f>
        <v>2.1</v>
      </c>
      <c r="G78" s="11" t="str">
        <f>Master!G80</f>
        <v xml:space="preserve">Ensure the Password has been changed from admin to 1988 set to current AV Security code </v>
      </c>
      <c r="H78" s="11">
        <f>Master!H80</f>
        <v>2</v>
      </c>
      <c r="I78" s="11" t="s">
        <v>5</v>
      </c>
      <c r="J78" s="11" t="str">
        <f>IF(Master!$O$4="Y",Master!J80,"NA")</f>
        <v>NA</v>
      </c>
      <c r="K78" s="11"/>
      <c r="L78" s="103"/>
      <c r="M78" s="103"/>
      <c r="N78" s="11">
        <f>Master!T80</f>
        <v>0</v>
      </c>
    </row>
    <row r="79" spans="1:14" ht="55.5" hidden="1" customHeight="1" x14ac:dyDescent="0.25">
      <c r="A79" s="11">
        <f>Master!A81</f>
        <v>12</v>
      </c>
      <c r="B79" s="11" t="str">
        <f>Master!B81</f>
        <v>Extron Scaler settings</v>
      </c>
      <c r="C79" s="11">
        <f>Master!C81</f>
        <v>12.03</v>
      </c>
      <c r="D79" s="11" t="str">
        <f>Master!D81</f>
        <v>Functional</v>
      </c>
      <c r="E79" s="11" t="str">
        <f>Master!E81</f>
        <v>AV-DOC-02-V3.10</v>
      </c>
      <c r="F79" s="11">
        <f>Master!F81</f>
        <v>2.1</v>
      </c>
      <c r="G79" s="11" t="str">
        <f>Master!G81</f>
        <v>Ensure all inputs have been renamed as per the Deployment Guide</v>
      </c>
      <c r="H79" s="11">
        <f>Master!H81</f>
        <v>2</v>
      </c>
      <c r="I79" s="11" t="s">
        <v>5</v>
      </c>
      <c r="J79" s="11" t="str">
        <f>IF(Master!$O$4="Y",Master!J81,"NA")</f>
        <v>NA</v>
      </c>
      <c r="K79" s="11"/>
      <c r="L79" s="103"/>
      <c r="M79" s="103"/>
      <c r="N79" s="11">
        <f>Master!T81</f>
        <v>0</v>
      </c>
    </row>
    <row r="80" spans="1:14" ht="55.5" hidden="1" customHeight="1" x14ac:dyDescent="0.25">
      <c r="A80" s="11">
        <f>Master!A82</f>
        <v>12</v>
      </c>
      <c r="B80" s="11" t="str">
        <f>Master!B82</f>
        <v>Extron Scaler settings</v>
      </c>
      <c r="C80" s="11">
        <f>Master!C82</f>
        <v>12.04</v>
      </c>
      <c r="D80" s="11" t="str">
        <f>Master!D82</f>
        <v>Functional</v>
      </c>
      <c r="E80" s="11" t="str">
        <f>Master!E82</f>
        <v>AV-DOC-02-V3.10</v>
      </c>
      <c r="F80" s="11">
        <f>Master!F82</f>
        <v>2.1</v>
      </c>
      <c r="G80" s="11" t="str">
        <f>Master!G82</f>
        <v>Ensure EDIDs are set as per the Deplyoment Guide and Output is set to 1080p @ 60Hz</v>
      </c>
      <c r="H80" s="11">
        <f>Master!H82</f>
        <v>1</v>
      </c>
      <c r="I80" s="11" t="s">
        <v>5</v>
      </c>
      <c r="J80" s="11" t="str">
        <f>IF(Master!$O$4="Y",Master!J82,"NA")</f>
        <v>NA</v>
      </c>
      <c r="K80" s="11"/>
      <c r="L80" s="103"/>
      <c r="M80" s="103"/>
      <c r="N80" s="11">
        <f>Master!T82</f>
        <v>0</v>
      </c>
    </row>
    <row r="81" spans="1:14" ht="55.5" hidden="1" customHeight="1" x14ac:dyDescent="0.25">
      <c r="A81" s="11">
        <f>Master!A83</f>
        <v>12</v>
      </c>
      <c r="B81" s="11" t="str">
        <f>Master!B83</f>
        <v>Extron Scaler settings</v>
      </c>
      <c r="C81" s="11">
        <f>Master!C83</f>
        <v>12.049999999999999</v>
      </c>
      <c r="D81" s="11" t="str">
        <f>Master!D83</f>
        <v>Functional</v>
      </c>
      <c r="E81" s="11" t="str">
        <f>Master!E83</f>
        <v>AV-DOC-02-V3.10</v>
      </c>
      <c r="F81" s="11">
        <f>Master!F83</f>
        <v>2.1</v>
      </c>
      <c r="G81" s="11" t="str">
        <f>Master!G83</f>
        <v>Ensure the Front Panel has been locked as per the Deplyoment Guide</v>
      </c>
      <c r="H81" s="11">
        <f>Master!H83</f>
        <v>1</v>
      </c>
      <c r="I81" s="11" t="s">
        <v>5</v>
      </c>
      <c r="J81" s="11" t="str">
        <f>IF(Master!$O$4="Y",Master!J83,"NA")</f>
        <v>NA</v>
      </c>
      <c r="K81" s="11"/>
      <c r="L81" s="103"/>
      <c r="M81" s="103"/>
      <c r="N81" s="11">
        <f>Master!T83</f>
        <v>0</v>
      </c>
    </row>
    <row r="82" spans="1:14" ht="55.5" hidden="1" customHeight="1" x14ac:dyDescent="0.25">
      <c r="A82" s="11">
        <f>Master!A84</f>
        <v>12</v>
      </c>
      <c r="B82" s="11" t="str">
        <f>Master!B84</f>
        <v>Extron Scaler settings</v>
      </c>
      <c r="C82" s="11">
        <f>Master!C84</f>
        <v>12.059999999999999</v>
      </c>
      <c r="D82" s="11" t="str">
        <f>Master!D84</f>
        <v>Functional</v>
      </c>
      <c r="E82" s="11" t="str">
        <f>Master!E84</f>
        <v>AV-DOC-02-V3.10</v>
      </c>
      <c r="F82" s="11">
        <f>Master!F84</f>
        <v>2.1</v>
      </c>
      <c r="G82" s="11" t="str">
        <f>Master!G84</f>
        <v xml:space="preserve">Confirm correct screen saver/splash page has been included and displayed when no input is present </v>
      </c>
      <c r="H82" s="11">
        <f>Master!H84</f>
        <v>2</v>
      </c>
      <c r="I82" s="11" t="s">
        <v>5</v>
      </c>
      <c r="J82" s="11" t="str">
        <f>IF(Master!$O$4="Y",Master!J84,"NA")</f>
        <v>NA</v>
      </c>
      <c r="K82" s="11"/>
      <c r="L82" s="103"/>
      <c r="M82" s="103"/>
      <c r="N82" s="11">
        <f>Master!T84</f>
        <v>0</v>
      </c>
    </row>
    <row r="83" spans="1:14" ht="55.5" hidden="1" customHeight="1" x14ac:dyDescent="0.25">
      <c r="A83" s="11">
        <f>Master!A85</f>
        <v>13</v>
      </c>
      <c r="B83" s="11" t="str">
        <f>Master!B85</f>
        <v>Lecture Capture</v>
      </c>
      <c r="C83" s="11">
        <f>Master!C85</f>
        <v>13.01</v>
      </c>
      <c r="D83" s="11" t="str">
        <f>Master!D85</f>
        <v>Functional</v>
      </c>
      <c r="E83" s="11" t="str">
        <f>Master!E85</f>
        <v>-</v>
      </c>
      <c r="F83" s="11" t="str">
        <f>Master!F85</f>
        <v>-</v>
      </c>
      <c r="G83" s="11" t="str">
        <f>Master!G85</f>
        <v>Confirm visual feedback of recording status on touch panel (i.e. solid red light appears when recording and flashing red light on pause)</v>
      </c>
      <c r="H83" s="11">
        <f>Master!H85</f>
        <v>1</v>
      </c>
      <c r="I83" s="11" t="s">
        <v>5</v>
      </c>
      <c r="J83" s="11" t="str">
        <f>IF(Master!$O$4="Y",Master!J85,"NA")</f>
        <v>NA</v>
      </c>
      <c r="K83" s="11"/>
      <c r="L83" s="103"/>
      <c r="M83" s="103"/>
      <c r="N83" s="11">
        <f>Master!T85</f>
        <v>0</v>
      </c>
    </row>
    <row r="84" spans="1:14" ht="55.5" hidden="1" customHeight="1" x14ac:dyDescent="0.25">
      <c r="A84" s="11">
        <f>Master!A86</f>
        <v>13</v>
      </c>
      <c r="B84" s="11" t="str">
        <f>Master!B86</f>
        <v>Lecture Capture</v>
      </c>
      <c r="C84" s="11">
        <f>Master!C86</f>
        <v>13.02</v>
      </c>
      <c r="D84" s="11" t="str">
        <f>Master!D86</f>
        <v>Functional</v>
      </c>
      <c r="E84" s="11" t="str">
        <f>Master!E86</f>
        <v>-</v>
      </c>
      <c r="F84" s="11" t="str">
        <f>Master!F86</f>
        <v>-</v>
      </c>
      <c r="G84" s="11" t="str">
        <f>Master!G86</f>
        <v>Confirm content and camera sources are patched to the correct input on the Capture device (camera content appears on left hand side and projected content appears on right hand side display of capture monitor tool)</v>
      </c>
      <c r="H84" s="11">
        <f>Master!H86</f>
        <v>1</v>
      </c>
      <c r="I84" s="11" t="s">
        <v>5</v>
      </c>
      <c r="J84" s="11" t="str">
        <f>IF(Master!$O$4="Y",Master!J86,"NA")</f>
        <v>NA</v>
      </c>
      <c r="K84" s="11"/>
      <c r="L84" s="103"/>
      <c r="M84" s="103"/>
      <c r="N84" s="11">
        <f>Master!T86</f>
        <v>0</v>
      </c>
    </row>
    <row r="85" spans="1:14" ht="55.5" hidden="1" customHeight="1" x14ac:dyDescent="0.25">
      <c r="A85" s="11">
        <f>Master!A87</f>
        <v>13</v>
      </c>
      <c r="B85" s="11" t="str">
        <f>Master!B87</f>
        <v>Lecture Capture</v>
      </c>
      <c r="C85" s="11">
        <f>Master!C87</f>
        <v>13.03</v>
      </c>
      <c r="D85" s="11" t="str">
        <f>Master!D87</f>
        <v>Functional</v>
      </c>
      <c r="E85" s="11" t="str">
        <f>Master!E87</f>
        <v>-</v>
      </c>
      <c r="F85" s="11" t="str">
        <f>Master!F87</f>
        <v>-</v>
      </c>
      <c r="G85" s="11" t="str">
        <f>Master!G87</f>
        <v>Ensure microphone audio and source audio is muted via the touch panel control during recordings</v>
      </c>
      <c r="H85" s="11">
        <f>Master!H87</f>
        <v>1</v>
      </c>
      <c r="I85" s="11" t="s">
        <v>5</v>
      </c>
      <c r="J85" s="11" t="str">
        <f>IF(Master!$O$4="Y",Master!J87,"NA")</f>
        <v>NA</v>
      </c>
      <c r="K85" s="11"/>
      <c r="L85" s="103"/>
      <c r="M85" s="103"/>
      <c r="N85" s="11">
        <f>Master!T87</f>
        <v>0</v>
      </c>
    </row>
    <row r="86" spans="1:14" ht="55.5" hidden="1" customHeight="1" x14ac:dyDescent="0.25">
      <c r="A86" s="11">
        <f>Master!A88</f>
        <v>13</v>
      </c>
      <c r="B86" s="11" t="str">
        <f>Master!B88</f>
        <v>Lecture Capture</v>
      </c>
      <c r="C86" s="11">
        <f>Master!C88</f>
        <v>13.04</v>
      </c>
      <c r="D86" s="11" t="str">
        <f>Master!D88</f>
        <v>Functional</v>
      </c>
      <c r="E86" s="11" t="str">
        <f>Master!E88</f>
        <v>-</v>
      </c>
      <c r="F86" s="11" t="str">
        <f>Master!F88</f>
        <v>-</v>
      </c>
      <c r="G86" s="11" t="str">
        <f>Master!G88</f>
        <v>Ensure Lecture Capture records from all input sources and the image is clear on playback</v>
      </c>
      <c r="H86" s="11">
        <f>Master!H88</f>
        <v>1</v>
      </c>
      <c r="I86" s="11" t="s">
        <v>5</v>
      </c>
      <c r="J86" s="11" t="str">
        <f>IF(Master!$O$4="Y",Master!J88,"NA")</f>
        <v>NA</v>
      </c>
      <c r="K86" s="11"/>
      <c r="L86" s="103"/>
      <c r="M86" s="103"/>
      <c r="N86" s="11">
        <f>Master!T88</f>
        <v>0</v>
      </c>
    </row>
    <row r="87" spans="1:14" ht="55.5" customHeight="1" x14ac:dyDescent="0.25">
      <c r="A87" s="11">
        <f>Master!A89</f>
        <v>14</v>
      </c>
      <c r="B87" s="11" t="str">
        <f>Master!B89</f>
        <v>Room PC</v>
      </c>
      <c r="C87" s="11">
        <f>Master!C89</f>
        <v>14.01</v>
      </c>
      <c r="D87" s="11">
        <f>Master!D89</f>
        <v>0</v>
      </c>
      <c r="E87" s="11" t="str">
        <f>Master!E89</f>
        <v>-</v>
      </c>
      <c r="F87" s="11" t="str">
        <f>Master!F89</f>
        <v>-</v>
      </c>
      <c r="G87" s="11" t="str">
        <f>Master!G89</f>
        <v>Confirm Correct PC Build as been applied ie teaching MOE, staff MOE, MoCoW image</v>
      </c>
      <c r="H87" s="11">
        <f>Master!H89</f>
        <v>2</v>
      </c>
      <c r="I87" s="11" t="s">
        <v>35</v>
      </c>
      <c r="J87" s="11" t="str">
        <f>IF(Master!$O$4="Y",Master!J89,"NA")</f>
        <v>NA</v>
      </c>
      <c r="K87" s="11"/>
      <c r="L87" s="103"/>
      <c r="M87" s="103"/>
      <c r="N87" s="11" t="str">
        <f>Master!T89</f>
        <v>Y</v>
      </c>
    </row>
    <row r="88" spans="1:14" ht="55.5" customHeight="1" x14ac:dyDescent="0.25">
      <c r="A88" s="11">
        <f>Master!A90</f>
        <v>14</v>
      </c>
      <c r="B88" s="11" t="str">
        <f>Master!B90</f>
        <v>Room PC</v>
      </c>
      <c r="C88" s="11">
        <f>Master!C90</f>
        <v>14.02</v>
      </c>
      <c r="D88" s="11" t="str">
        <f>Master!D90</f>
        <v>Functional</v>
      </c>
      <c r="E88" s="11" t="str">
        <f>Master!E90</f>
        <v>-</v>
      </c>
      <c r="F88" s="11" t="str">
        <f>Master!F90</f>
        <v>-</v>
      </c>
      <c r="G88" s="11" t="str">
        <f>Master!G90</f>
        <v xml:space="preserve">Ensure ability to log on to the resident PC and full network access </v>
      </c>
      <c r="H88" s="11">
        <f>Master!H90</f>
        <v>1</v>
      </c>
      <c r="I88" s="11" t="s">
        <v>35</v>
      </c>
      <c r="J88" s="11" t="str">
        <f>IF(Master!$O$4="Y",Master!J90,"NA")</f>
        <v>NA</v>
      </c>
      <c r="K88" s="11"/>
      <c r="L88" s="103"/>
      <c r="M88" s="103"/>
      <c r="N88" s="11" t="str">
        <f>Master!T90</f>
        <v>Y</v>
      </c>
    </row>
    <row r="89" spans="1:14" ht="55.5" customHeight="1" x14ac:dyDescent="0.25">
      <c r="A89" s="11">
        <f>Master!A91</f>
        <v>14</v>
      </c>
      <c r="B89" s="11" t="str">
        <f>Master!B91</f>
        <v>Room PC</v>
      </c>
      <c r="C89" s="11">
        <f>Master!C91</f>
        <v>14.03</v>
      </c>
      <c r="D89" s="11" t="str">
        <f>Master!D91</f>
        <v>Functional</v>
      </c>
      <c r="E89" s="11" t="str">
        <f>Master!E91</f>
        <v>-</v>
      </c>
      <c r="F89" s="11" t="str">
        <f>Master!F91</f>
        <v>-</v>
      </c>
      <c r="G89" s="11" t="str">
        <f>Master!G91</f>
        <v>Audio Quality  - Ensure the default level is audible from all speakers, free from noise, no hum or distortion and meets the requirements as specified in RMIT AV Standards and ANSI/INFOCOMM 1M-2009</v>
      </c>
      <c r="H89" s="11">
        <f>Master!H91</f>
        <v>1</v>
      </c>
      <c r="I89" s="11" t="s">
        <v>35</v>
      </c>
      <c r="J89" s="11" t="str">
        <f>IF(Master!$O$4="Y",Master!J91,"NA")</f>
        <v>NA</v>
      </c>
      <c r="K89" s="11"/>
      <c r="L89" s="103"/>
      <c r="M89" s="103"/>
      <c r="N89" s="11" t="str">
        <f>Master!T91</f>
        <v>Y</v>
      </c>
    </row>
    <row r="90" spans="1:14" ht="55.5" customHeight="1" x14ac:dyDescent="0.25">
      <c r="A90" s="11">
        <f>Master!A92</f>
        <v>14</v>
      </c>
      <c r="B90" s="11" t="str">
        <f>Master!B92</f>
        <v>Room PC</v>
      </c>
      <c r="C90" s="11">
        <f>Master!C92</f>
        <v>14.04</v>
      </c>
      <c r="D90" s="11" t="str">
        <f>Master!D92</f>
        <v>Functional</v>
      </c>
      <c r="E90" s="11" t="str">
        <f>Master!E92</f>
        <v>AV-DOC-01-V4.0</v>
      </c>
      <c r="F90" s="11" t="str">
        <f>Master!F92</f>
        <v>3.16.7 Perceived Image Quality</v>
      </c>
      <c r="G90" s="11" t="str">
        <f>Master!G92</f>
        <v>HDMI Quality – Ensure the image is free from interference, distortion, noise, digital artefacts, brightness and contrast is optimised to room &amp; content</v>
      </c>
      <c r="H90" s="11">
        <f>Master!H92</f>
        <v>1</v>
      </c>
      <c r="I90" s="11" t="s">
        <v>35</v>
      </c>
      <c r="J90" s="11" t="str">
        <f>IF(Master!$O$4="Y",Master!J92,"NA")</f>
        <v>NA</v>
      </c>
      <c r="K90" s="11"/>
      <c r="L90" s="103"/>
      <c r="M90" s="103"/>
      <c r="N90" s="11" t="str">
        <f>Master!T92</f>
        <v>Y</v>
      </c>
    </row>
    <row r="91" spans="1:14" ht="55.5" hidden="1" customHeight="1" x14ac:dyDescent="0.25">
      <c r="A91" s="11">
        <f>Master!A94</f>
        <v>15</v>
      </c>
      <c r="B91" s="11" t="str">
        <f>Master!B94</f>
        <v>Supplementary Display's</v>
      </c>
      <c r="C91" s="11">
        <f>Master!C94</f>
        <v>15.01</v>
      </c>
      <c r="D91" s="11" t="str">
        <f>Master!D94</f>
        <v>Functional</v>
      </c>
      <c r="E91" s="11" t="str">
        <f>Master!E94</f>
        <v>-</v>
      </c>
      <c r="F91" s="11" t="str">
        <f>Master!F94</f>
        <v>-</v>
      </c>
      <c r="G91" s="11" t="str">
        <f>Master!G94</f>
        <v>Confirm video content from all input sources is displayed on each monitor in line with the main LCD or Projector</v>
      </c>
      <c r="H91" s="11">
        <f>Master!H94</f>
        <v>1</v>
      </c>
      <c r="I91" s="11" t="s">
        <v>5</v>
      </c>
      <c r="J91" s="11" t="str">
        <f>IF(Master!$O$4="Y",Master!J94,"NA")</f>
        <v>NA</v>
      </c>
      <c r="K91" s="11"/>
      <c r="L91" s="103"/>
      <c r="M91" s="103"/>
      <c r="N91" s="11">
        <f>Master!T94</f>
        <v>0</v>
      </c>
    </row>
    <row r="92" spans="1:14" ht="55.5" hidden="1" customHeight="1" x14ac:dyDescent="0.25">
      <c r="A92" s="11">
        <f>Master!A95</f>
        <v>15</v>
      </c>
      <c r="B92" s="11" t="str">
        <f>Master!B95</f>
        <v>Supplementary Display's - Collaborative</v>
      </c>
      <c r="C92" s="11">
        <f>Master!C95</f>
        <v>15.02</v>
      </c>
      <c r="D92" s="11" t="str">
        <f>Master!D95</f>
        <v>Functional</v>
      </c>
      <c r="E92" s="11" t="str">
        <f>Master!E95</f>
        <v>-</v>
      </c>
      <c r="F92" s="11" t="str">
        <f>Master!F95</f>
        <v>-</v>
      </c>
      <c r="G92" s="11" t="str">
        <f>Master!G95</f>
        <v>Audio can be heard through each monitor and is in sync with all monitors</v>
      </c>
      <c r="H92" s="11">
        <f>Master!H95</f>
        <v>1</v>
      </c>
      <c r="I92" s="11" t="s">
        <v>5</v>
      </c>
      <c r="J92" s="11" t="str">
        <f>IF(Master!$O$4="Y",Master!J95,"NA")</f>
        <v>NA</v>
      </c>
      <c r="K92" s="11"/>
      <c r="L92" s="103"/>
      <c r="M92" s="103"/>
      <c r="N92" s="11">
        <f>Master!T95</f>
        <v>0</v>
      </c>
    </row>
    <row r="93" spans="1:14" ht="55.5" hidden="1" customHeight="1" x14ac:dyDescent="0.25">
      <c r="A93" s="11">
        <f>Master!A96</f>
        <v>15</v>
      </c>
      <c r="B93" s="11" t="str">
        <f>Master!B96</f>
        <v>Supplementary Display's - General</v>
      </c>
      <c r="C93" s="11">
        <f>Master!C96</f>
        <v>15.03</v>
      </c>
      <c r="D93" s="11" t="str">
        <f>Master!D96</f>
        <v>Functional</v>
      </c>
      <c r="E93" s="11" t="str">
        <f>Master!E96</f>
        <v>-</v>
      </c>
      <c r="F93" s="11" t="str">
        <f>Master!F96</f>
        <v>-</v>
      </c>
      <c r="G93" s="11" t="str">
        <f>Master!G96</f>
        <v>Confirm Audio has been disabled (if supplementary display)</v>
      </c>
      <c r="H93" s="11">
        <f>Master!H96</f>
        <v>1</v>
      </c>
      <c r="I93" s="11" t="s">
        <v>5</v>
      </c>
      <c r="J93" s="11" t="str">
        <f>IF(Master!$O$4="Y",Master!J96,"NA")</f>
        <v>NA</v>
      </c>
      <c r="K93" s="11"/>
      <c r="L93" s="103"/>
      <c r="M93" s="103"/>
      <c r="N93" s="11">
        <f>Master!T96</f>
        <v>0</v>
      </c>
    </row>
    <row r="94" spans="1:14" ht="55.5" hidden="1" customHeight="1" x14ac:dyDescent="0.25">
      <c r="A94" s="11">
        <f>Master!A97</f>
        <v>15</v>
      </c>
      <c r="B94" s="11" t="str">
        <f>Master!B97</f>
        <v>Supplementary Display's</v>
      </c>
      <c r="C94" s="11">
        <f>Master!C97</f>
        <v>15.04</v>
      </c>
      <c r="D94" s="11" t="str">
        <f>Master!D97</f>
        <v>Functional</v>
      </c>
      <c r="E94" s="11" t="str">
        <f>Master!E97</f>
        <v>AV-DOC-01-V4.0</v>
      </c>
      <c r="F94" s="11" t="str">
        <f>Master!F97</f>
        <v>3.16.5.3 Settings (LCD)</v>
      </c>
      <c r="G94" s="11" t="str">
        <f>Master!G97</f>
        <v>Ensure the on-screen display (OSD) messages are switched off (e.g. source display messages)</v>
      </c>
      <c r="H94" s="11">
        <f>Master!H97</f>
        <v>1</v>
      </c>
      <c r="I94" s="11" t="s">
        <v>5</v>
      </c>
      <c r="J94" s="11" t="str">
        <f>IF(Master!$O$4="Y",Master!J97,"NA")</f>
        <v>NA</v>
      </c>
      <c r="K94" s="11"/>
      <c r="L94" s="103"/>
      <c r="M94" s="103"/>
      <c r="N94" s="11">
        <f>Master!T97</f>
        <v>0</v>
      </c>
    </row>
    <row r="95" spans="1:14" ht="55.5" hidden="1" customHeight="1" x14ac:dyDescent="0.25">
      <c r="A95" s="11">
        <f>Master!A98</f>
        <v>15</v>
      </c>
      <c r="B95" s="11" t="str">
        <f>Master!B98</f>
        <v>Supplementary Display's</v>
      </c>
      <c r="C95" s="11">
        <f>Master!C98</f>
        <v>15.049999999999999</v>
      </c>
      <c r="D95" s="11" t="str">
        <f>Master!D98</f>
        <v>Functional</v>
      </c>
      <c r="E95" s="11" t="str">
        <f>Master!E98</f>
        <v>AV-DOC-01-V4.0</v>
      </c>
      <c r="F95" s="11" t="str">
        <f>Master!F98</f>
        <v>3.16.5.3 Settings (LCD)</v>
      </c>
      <c r="G95" s="11" t="str">
        <f>Master!G98</f>
        <v>Fans are set to “auto” and local controls are disabled (i.e. all buttons on the panels)</v>
      </c>
      <c r="H95" s="11">
        <f>Master!H98</f>
        <v>2</v>
      </c>
      <c r="I95" s="11" t="s">
        <v>5</v>
      </c>
      <c r="J95" s="11" t="str">
        <f>IF(Master!$O$4="Y",Master!J98,"NA")</f>
        <v>NA</v>
      </c>
      <c r="K95" s="11"/>
      <c r="L95" s="103"/>
      <c r="M95" s="103"/>
      <c r="N95" s="11">
        <f>Master!T98</f>
        <v>0</v>
      </c>
    </row>
    <row r="96" spans="1:14" ht="55.5" hidden="1" customHeight="1" x14ac:dyDescent="0.25">
      <c r="A96" s="11">
        <f>Master!A99</f>
        <v>15</v>
      </c>
      <c r="B96" s="11" t="str">
        <f>Master!B99</f>
        <v>Supplementary Display's</v>
      </c>
      <c r="C96" s="11">
        <f>Master!C99</f>
        <v>15.059999999999999</v>
      </c>
      <c r="D96" s="11" t="str">
        <f>Master!D99</f>
        <v>Functional</v>
      </c>
      <c r="E96" s="11" t="str">
        <f>Master!E99</f>
        <v>AV-DOC-01-V4.0</v>
      </c>
      <c r="F96" s="11" t="str">
        <f>Master!F99</f>
        <v>3.16.5.3 Settings (LCD)</v>
      </c>
      <c r="G96" s="11" t="str">
        <f>Master!G99</f>
        <v>Physical buttons have been locked/disabled</v>
      </c>
      <c r="H96" s="11">
        <f>Master!H99</f>
        <v>1</v>
      </c>
      <c r="I96" s="11" t="s">
        <v>5</v>
      </c>
      <c r="J96" s="11" t="str">
        <f>IF(Master!$O$4="Y",Master!J99,"NA")</f>
        <v>NA</v>
      </c>
      <c r="K96" s="11"/>
      <c r="L96" s="103"/>
      <c r="M96" s="103"/>
      <c r="N96" s="11">
        <f>Master!T99</f>
        <v>0</v>
      </c>
    </row>
    <row r="97" spans="1:14" ht="55.5" hidden="1" customHeight="1" x14ac:dyDescent="0.25">
      <c r="A97" s="11">
        <f>Master!A100</f>
        <v>15</v>
      </c>
      <c r="B97" s="11" t="str">
        <f>Master!B100</f>
        <v>Supplementary Display's</v>
      </c>
      <c r="C97" s="11">
        <f>Master!C100</f>
        <v>15.069999999999999</v>
      </c>
      <c r="D97" s="11" t="str">
        <f>Master!D100</f>
        <v>Functional</v>
      </c>
      <c r="E97" s="11" t="str">
        <f>Master!E100</f>
        <v>AV-DOC-01-V4.0</v>
      </c>
      <c r="F97" s="11" t="str">
        <f>Master!F100</f>
        <v>3.16.7 Perceived Image Quality</v>
      </c>
      <c r="G97" s="11" t="str">
        <f>Master!G100</f>
        <v>Image quality on each display is free from interference, distortion, noise, digital artefacts, brightness and contrast is optimised to room &amp; content</v>
      </c>
      <c r="H97" s="11">
        <f>Master!H100</f>
        <v>1</v>
      </c>
      <c r="I97" s="11" t="s">
        <v>5</v>
      </c>
      <c r="J97" s="11" t="str">
        <f>IF(Master!$O$4="Y",Master!J100,"NA")</f>
        <v>NA</v>
      </c>
      <c r="K97" s="11"/>
      <c r="L97" s="103"/>
      <c r="M97" s="103"/>
      <c r="N97" s="11">
        <f>Master!T100</f>
        <v>0</v>
      </c>
    </row>
    <row r="98" spans="1:14" ht="55.5" hidden="1" customHeight="1" x14ac:dyDescent="0.25">
      <c r="A98" s="11">
        <f>Master!A101</f>
        <v>15</v>
      </c>
      <c r="B98" s="11" t="str">
        <f>Master!B101</f>
        <v>Supplementary Display's</v>
      </c>
      <c r="C98" s="11">
        <f>Master!C101</f>
        <v>15.079999999999998</v>
      </c>
      <c r="D98" s="11" t="str">
        <f>Master!D101</f>
        <v>Functional</v>
      </c>
      <c r="E98" s="11" t="str">
        <f>Master!E101</f>
        <v>AV-DOC-01-V4.0</v>
      </c>
      <c r="F98" s="11" t="str">
        <f>Master!F101</f>
        <v>3.18.4 Matrix, Presentation Switchers and IP Decoders</v>
      </c>
      <c r="G98" s="11" t="str">
        <f>Master!G101</f>
        <v>Verify HDCP content is displayed from MAC and PC sources</v>
      </c>
      <c r="H98" s="11">
        <f>Master!H101</f>
        <v>1</v>
      </c>
      <c r="I98" s="11" t="s">
        <v>5</v>
      </c>
      <c r="J98" s="11" t="str">
        <f>IF(Master!$O$4="Y",Master!J101,"NA")</f>
        <v>NA</v>
      </c>
      <c r="K98" s="11"/>
      <c r="L98" s="103"/>
      <c r="M98" s="103"/>
      <c r="N98" s="11">
        <f>Master!T101</f>
        <v>0</v>
      </c>
    </row>
    <row r="99" spans="1:14" ht="55.5" hidden="1" customHeight="1" x14ac:dyDescent="0.25">
      <c r="A99" s="11">
        <f>Master!A102</f>
        <v>16</v>
      </c>
      <c r="B99" s="11" t="str">
        <f>Master!B102</f>
        <v>Hearing Augmentation</v>
      </c>
      <c r="C99" s="11">
        <f>Master!C102</f>
        <v>16.010000000000002</v>
      </c>
      <c r="D99" s="11" t="str">
        <f>Master!D102</f>
        <v>Functional</v>
      </c>
      <c r="E99" s="11" t="str">
        <f>Master!E102</f>
        <v>-</v>
      </c>
      <c r="F99" s="11" t="str">
        <f>Master!F102</f>
        <v>-</v>
      </c>
      <c r="G99" s="11" t="str">
        <f>Master!G102</f>
        <v>Verify audio from all input sources meet the current BCA standard</v>
      </c>
      <c r="H99" s="11">
        <f>Master!H102</f>
        <v>1</v>
      </c>
      <c r="I99" s="11" t="s">
        <v>5</v>
      </c>
      <c r="J99" s="11" t="str">
        <f>IF(Master!$O$4="Y",Master!J102,"NA")</f>
        <v>NA</v>
      </c>
      <c r="K99" s="11"/>
      <c r="L99" s="103"/>
      <c r="M99" s="103"/>
      <c r="N99" s="11">
        <f>Master!T102</f>
        <v>0</v>
      </c>
    </row>
    <row r="100" spans="1:14" ht="55.5" hidden="1" customHeight="1" x14ac:dyDescent="0.25">
      <c r="A100" s="11">
        <f>Master!A103</f>
        <v>16</v>
      </c>
      <c r="B100" s="11" t="str">
        <f>Master!B103</f>
        <v>Hearing Augmentation</v>
      </c>
      <c r="C100" s="11">
        <f>Master!C103</f>
        <v>16.020000000000003</v>
      </c>
      <c r="D100" s="11" t="str">
        <f>Master!D103</f>
        <v>Functional</v>
      </c>
      <c r="E100" s="11" t="str">
        <f>Master!E103</f>
        <v>AV-DOC-01-V4.0</v>
      </c>
      <c r="F100" s="11" t="str">
        <f>Master!F103</f>
        <v xml:space="preserve">3.17.6 - Hearing Augmentation  </v>
      </c>
      <c r="G100" s="11" t="str">
        <f>Master!G103</f>
        <v>Ensure the boundary microphones remain active when the AV system is shutdown</v>
      </c>
      <c r="H100" s="11">
        <f>Master!H103</f>
        <v>1</v>
      </c>
      <c r="I100" s="11" t="s">
        <v>5</v>
      </c>
      <c r="J100" s="11" t="str">
        <f>IF(Master!$O$4="Y",Master!J103,"NA")</f>
        <v>NA</v>
      </c>
      <c r="K100" s="11"/>
      <c r="L100" s="103"/>
      <c r="M100" s="103"/>
      <c r="N100" s="11">
        <f>Master!T103</f>
        <v>0</v>
      </c>
    </row>
    <row r="101" spans="1:14" ht="55.5" hidden="1" customHeight="1" x14ac:dyDescent="0.25">
      <c r="A101" s="11">
        <f>Master!A104</f>
        <v>16</v>
      </c>
      <c r="B101" s="11" t="str">
        <f>Master!B104</f>
        <v>Hearing Augmentation</v>
      </c>
      <c r="C101" s="11">
        <f>Master!C104</f>
        <v>16.030000000000005</v>
      </c>
      <c r="D101" s="11" t="str">
        <f>Master!D104</f>
        <v>Functional</v>
      </c>
      <c r="E101" s="11" t="str">
        <f>Master!E104</f>
        <v>-</v>
      </c>
      <c r="F101" s="11" t="str">
        <f>Master!F104</f>
        <v>-</v>
      </c>
      <c r="G101" s="11" t="str">
        <f>Master!G104</f>
        <v>Confirm mute functions for both mic and source audio function through the hearing augmentation system</v>
      </c>
      <c r="H101" s="11">
        <f>Master!H104</f>
        <v>1</v>
      </c>
      <c r="I101" s="11" t="s">
        <v>5</v>
      </c>
      <c r="J101" s="11" t="str">
        <f>IF(Master!$O$4="Y",Master!J104,"NA")</f>
        <v>NA</v>
      </c>
      <c r="K101" s="11"/>
      <c r="L101" s="103"/>
      <c r="M101" s="103"/>
      <c r="N101" s="11">
        <f>Master!T104</f>
        <v>0</v>
      </c>
    </row>
    <row r="102" spans="1:14" ht="55.5" hidden="1" customHeight="1" x14ac:dyDescent="0.25">
      <c r="A102" s="11">
        <f>Master!A105</f>
        <v>16</v>
      </c>
      <c r="B102" s="11" t="str">
        <f>Master!B105</f>
        <v>Hearing Augmentation</v>
      </c>
      <c r="C102" s="11">
        <f>Master!C105</f>
        <v>16.040000000000006</v>
      </c>
      <c r="D102" s="11" t="str">
        <f>Master!D105</f>
        <v>Functional</v>
      </c>
      <c r="E102" s="11" t="str">
        <f>Master!E105</f>
        <v>AV-DOC-01-V4.0</v>
      </c>
      <c r="F102" s="11" t="str">
        <f>Master!F105</f>
        <v xml:space="preserve">3.17.6.2 Infra-Red System </v>
      </c>
      <c r="G102" s="11" t="str">
        <f>Master!G105</f>
        <v>Ensure location of Infra Red transmitter connection plate is such that when a transmitter is installed in the future, there is a clear unobstructed line of sight to room users to current DDA regulations The signal type feeding the IR plate is to be Mono Balanced Line Level, the signal -10dB out of the DSP or mixer (50mV – 3V).</v>
      </c>
      <c r="H102" s="11">
        <f>Master!H105</f>
        <v>1</v>
      </c>
      <c r="I102" s="11" t="s">
        <v>5</v>
      </c>
      <c r="J102" s="11" t="str">
        <f>IF(Master!$O$4="Y",Master!J105,"NA")</f>
        <v>NA</v>
      </c>
      <c r="K102" s="11"/>
      <c r="L102" s="103"/>
      <c r="M102" s="103"/>
      <c r="N102" s="11">
        <f>Master!T105</f>
        <v>0</v>
      </c>
    </row>
    <row r="103" spans="1:14" ht="55.5" hidden="1" customHeight="1" x14ac:dyDescent="0.25">
      <c r="A103" s="11">
        <f>Master!A106</f>
        <v>17</v>
      </c>
      <c r="B103" s="11" t="str">
        <f>Master!B106</f>
        <v>Document Camera 
(USB &amp; HDMI)</v>
      </c>
      <c r="C103" s="11">
        <f>Master!C106</f>
        <v>17.010000000000002</v>
      </c>
      <c r="D103" s="11" t="str">
        <f>Master!D106</f>
        <v>Functional</v>
      </c>
      <c r="E103" s="11" t="str">
        <f>Master!E106</f>
        <v>AV-DOC-01-V4.0</v>
      </c>
      <c r="F103" s="11" t="str">
        <f>Master!F106</f>
        <v>3.16.7 Perceived Image Quality</v>
      </c>
      <c r="G103" s="11" t="str">
        <f>Master!G106</f>
        <v>Image is free from interference, distortion, noise, digital artefacts, brightness and contrast is optimised to room &amp; content. Resolution is set as high as possible whilst still allowing Live Annotation (720p)</v>
      </c>
      <c r="H103" s="11">
        <f>Master!H106</f>
        <v>2</v>
      </c>
      <c r="I103" s="11" t="s">
        <v>5</v>
      </c>
      <c r="J103" s="11" t="str">
        <f>IF(Master!$O$4="Y",Master!J106,"NA")</f>
        <v>NA</v>
      </c>
      <c r="K103" s="11"/>
      <c r="L103" s="103"/>
      <c r="M103" s="103"/>
      <c r="N103" s="11">
        <f>Master!T106</f>
        <v>0</v>
      </c>
    </row>
    <row r="104" spans="1:14" ht="55.5" hidden="1" customHeight="1" x14ac:dyDescent="0.25">
      <c r="A104" s="11">
        <f>Master!A107</f>
        <v>17</v>
      </c>
      <c r="B104" s="11" t="str">
        <f>Master!B107</f>
        <v>Document Camera 
(USB only)</v>
      </c>
      <c r="C104" s="11">
        <f>Master!C107</f>
        <v>17.020000000000003</v>
      </c>
      <c r="D104" s="11" t="str">
        <f>Master!D107</f>
        <v>Functional</v>
      </c>
      <c r="E104" s="11" t="str">
        <f>Master!E107</f>
        <v>AV-DOC-01-V4.0</v>
      </c>
      <c r="F104" s="11" t="str">
        <f>Master!F107</f>
        <v>3.18.6 Document Camera</v>
      </c>
      <c r="G104" s="11" t="str">
        <f>Master!G107</f>
        <v>Ensure the software has been deployed to the resident PC</v>
      </c>
      <c r="H104" s="11">
        <f>Master!H107</f>
        <v>2</v>
      </c>
      <c r="I104" s="11" t="s">
        <v>5</v>
      </c>
      <c r="J104" s="11" t="str">
        <f>IF(Master!$O$4="Y",Master!J107,"NA")</f>
        <v>NA</v>
      </c>
      <c r="K104" s="11"/>
      <c r="L104" s="103"/>
      <c r="M104" s="103"/>
      <c r="N104" s="11">
        <f>Master!T107</f>
        <v>0</v>
      </c>
    </row>
    <row r="105" spans="1:14" ht="55.5" hidden="1" customHeight="1" x14ac:dyDescent="0.25">
      <c r="A105" s="11">
        <f>Master!A108</f>
        <v>17</v>
      </c>
      <c r="B105" s="11" t="str">
        <f>Master!B108</f>
        <v>Document Camera 
(USB only)</v>
      </c>
      <c r="C105" s="11">
        <f>Master!C108</f>
        <v>17.030000000000005</v>
      </c>
      <c r="D105" s="11" t="str">
        <f>Master!D108</f>
        <v>Functional</v>
      </c>
      <c r="E105" s="11" t="str">
        <f>Master!E108</f>
        <v>AV-DOC-01-V4.0</v>
      </c>
      <c r="F105" s="11" t="str">
        <f>Master!F108</f>
        <v>3.18.6 Document Camera</v>
      </c>
      <c r="G105" s="11" t="str">
        <f>Master!G108</f>
        <v>Ensure the camera can be controlled via the desktop application (USB).  This includes still capture and annotation</v>
      </c>
      <c r="H105" s="11">
        <f>Master!H108</f>
        <v>2</v>
      </c>
      <c r="I105" s="11" t="s">
        <v>5</v>
      </c>
      <c r="J105" s="11" t="str">
        <f>IF(Master!$O$4="Y",Master!J108,"NA")</f>
        <v>NA</v>
      </c>
      <c r="K105" s="11"/>
      <c r="L105" s="103"/>
      <c r="M105" s="103"/>
      <c r="N105" s="11">
        <f>Master!T108</f>
        <v>0</v>
      </c>
    </row>
    <row r="106" spans="1:14" ht="55.5" hidden="1" customHeight="1" x14ac:dyDescent="0.25">
      <c r="A106" s="11">
        <f>Master!A109</f>
        <v>17</v>
      </c>
      <c r="B106" s="11" t="str">
        <f>Master!B109</f>
        <v>Document Camera 
(USB only)</v>
      </c>
      <c r="C106" s="11">
        <f>Master!C109</f>
        <v>17.040000000000006</v>
      </c>
      <c r="D106" s="11" t="str">
        <f>Master!D109</f>
        <v>Functional</v>
      </c>
      <c r="E106" s="11" t="str">
        <f>Master!E109</f>
        <v>AV-DOC-01-V4.0</v>
      </c>
      <c r="F106" s="11" t="str">
        <f>Master!F109</f>
        <v>3.18.6 Document Camera</v>
      </c>
      <c r="G106" s="11" t="str">
        <f>Master!G109</f>
        <v>Ensure the sleep mode has been disabled in the menu pages. (USB model only)</v>
      </c>
      <c r="H106" s="11">
        <f>Master!H109</f>
        <v>2</v>
      </c>
      <c r="I106" s="11" t="s">
        <v>5</v>
      </c>
      <c r="J106" s="11" t="str">
        <f>IF(Master!$O$4="Y",Master!J109,"NA")</f>
        <v>NA</v>
      </c>
      <c r="K106" s="11"/>
      <c r="L106" s="103"/>
      <c r="M106" s="103"/>
      <c r="N106" s="11">
        <f>Master!T109</f>
        <v>0</v>
      </c>
    </row>
    <row r="107" spans="1:14" ht="55.5" customHeight="1" x14ac:dyDescent="0.25">
      <c r="A107" s="11">
        <f>Master!A110</f>
        <v>18</v>
      </c>
      <c r="B107" s="11" t="str">
        <f>Master!B110</f>
        <v>Wireless Presenter</v>
      </c>
      <c r="C107" s="11">
        <f>Master!C110</f>
        <v>18.010000000000002</v>
      </c>
      <c r="D107" s="11" t="str">
        <f>Master!D110</f>
        <v>Functional</v>
      </c>
      <c r="E107" s="11" t="str">
        <f>Master!E110</f>
        <v>AV-DOC-02-V3.10</v>
      </c>
      <c r="F107" s="11">
        <f>Master!F110</f>
        <v>5.2</v>
      </c>
      <c r="G107" s="11" t="str">
        <f>Master!G110</f>
        <v>Ensure RSTP has been disabled</v>
      </c>
      <c r="H107" s="11">
        <f>Master!H110</f>
        <v>1</v>
      </c>
      <c r="I107" s="11" t="s">
        <v>35</v>
      </c>
      <c r="J107" s="11" t="str">
        <f>IF(Master!$O$4="Y",Master!J110,"NA")</f>
        <v>NA</v>
      </c>
      <c r="K107" s="11"/>
      <c r="L107" s="103"/>
      <c r="M107" s="103"/>
      <c r="N107" s="11" t="str">
        <f>Master!T110</f>
        <v>Y</v>
      </c>
    </row>
    <row r="108" spans="1:14" ht="55.5" customHeight="1" x14ac:dyDescent="0.25">
      <c r="A108" s="11">
        <f>Master!A111</f>
        <v>18</v>
      </c>
      <c r="B108" s="11" t="str">
        <f>Master!B111</f>
        <v>Wireless Presenter</v>
      </c>
      <c r="C108" s="11">
        <f>Master!C111</f>
        <v>18.020000000000003</v>
      </c>
      <c r="D108" s="11" t="str">
        <f>Master!D111</f>
        <v>Functional</v>
      </c>
      <c r="E108" s="11" t="str">
        <f>Master!E111</f>
        <v>AV-DOC-02-V3.10</v>
      </c>
      <c r="F108" s="11">
        <f>Master!F111</f>
        <v>5.2</v>
      </c>
      <c r="G108" s="11" t="str">
        <f>Master!G111</f>
        <v>Ensure Device name has been set (Bbbb-ll-rrr-room) eg B088-10-012-Room</v>
      </c>
      <c r="H108" s="11">
        <f>Master!H111</f>
        <v>2</v>
      </c>
      <c r="I108" s="11" t="s">
        <v>35</v>
      </c>
      <c r="J108" s="11" t="str">
        <f>IF(Master!$O$4="Y",Master!J111,"NA")</f>
        <v>NA</v>
      </c>
      <c r="K108" s="11"/>
      <c r="L108" s="103"/>
      <c r="M108" s="103"/>
      <c r="N108" s="11" t="str">
        <f>Master!T111</f>
        <v>Y</v>
      </c>
    </row>
    <row r="109" spans="1:14" ht="55.5" customHeight="1" x14ac:dyDescent="0.25">
      <c r="A109" s="11">
        <f>Master!A112</f>
        <v>18</v>
      </c>
      <c r="B109" s="11" t="str">
        <f>Master!B112</f>
        <v>Wireless Presenter</v>
      </c>
      <c r="C109" s="11">
        <f>Master!C112</f>
        <v>18.030000000000005</v>
      </c>
      <c r="D109" s="11" t="str">
        <f>Master!D112</f>
        <v>Functional</v>
      </c>
      <c r="E109" s="11" t="str">
        <f>Master!E112</f>
        <v>AV-DOC-02-V3.10</v>
      </c>
      <c r="F109" s="11">
        <f>Master!F112</f>
        <v>5.2</v>
      </c>
      <c r="G109" s="11" t="str">
        <f>Master!G112</f>
        <v xml:space="preserve"> Ensure Auto Updates have been disabled</v>
      </c>
      <c r="H109" s="11">
        <f>Master!H112</f>
        <v>2</v>
      </c>
      <c r="I109" s="11" t="s">
        <v>35</v>
      </c>
      <c r="J109" s="11" t="str">
        <f>IF(Master!$O$4="Y",Master!J112,"NA")</f>
        <v>NA</v>
      </c>
      <c r="K109" s="11"/>
      <c r="L109" s="103"/>
      <c r="M109" s="103"/>
      <c r="N109" s="11" t="str">
        <f>Master!T112</f>
        <v>Y</v>
      </c>
    </row>
    <row r="110" spans="1:14" ht="55.5" customHeight="1" x14ac:dyDescent="0.25">
      <c r="A110" s="11">
        <f>Master!A113</f>
        <v>18</v>
      </c>
      <c r="B110" s="11" t="str">
        <f>Master!B113</f>
        <v>Wireless Presenter</v>
      </c>
      <c r="C110" s="11">
        <f>Master!C113</f>
        <v>18.040000000000006</v>
      </c>
      <c r="D110" s="11" t="str">
        <f>Master!D113</f>
        <v>Functional</v>
      </c>
      <c r="E110" s="11" t="str">
        <f>Master!E113</f>
        <v>AV-DOC-02-V3.10</v>
      </c>
      <c r="F110" s="11">
        <f>Master!F113</f>
        <v>5.2</v>
      </c>
      <c r="G110" s="11" t="str">
        <f>Master!G113</f>
        <v xml:space="preserve"> Ensure correct time server and time zone has been selected
</v>
      </c>
      <c r="H110" s="11">
        <f>Master!H113</f>
        <v>2</v>
      </c>
      <c r="I110" s="11" t="s">
        <v>35</v>
      </c>
      <c r="J110" s="11" t="str">
        <f>IF(Master!$O$4="Y",Master!J113,"NA")</f>
        <v>NA</v>
      </c>
      <c r="K110" s="11"/>
      <c r="L110" s="103"/>
      <c r="M110" s="103"/>
      <c r="N110" s="11" t="str">
        <f>Master!T113</f>
        <v>Y</v>
      </c>
    </row>
    <row r="111" spans="1:14" ht="55.5" customHeight="1" x14ac:dyDescent="0.25">
      <c r="A111" s="11">
        <f>Master!A114</f>
        <v>18</v>
      </c>
      <c r="B111" s="11" t="str">
        <f>Master!B114</f>
        <v>Wireless Presenter</v>
      </c>
      <c r="C111" s="11">
        <f>Master!C114</f>
        <v>18.050000000000008</v>
      </c>
      <c r="D111" s="11" t="str">
        <f>Master!D114</f>
        <v>Functional</v>
      </c>
      <c r="E111" s="11" t="str">
        <f>Master!E114</f>
        <v>AV-DOC-02-V3.10</v>
      </c>
      <c r="F111" s="11">
        <f>Master!F114</f>
        <v>5.2</v>
      </c>
      <c r="G111" s="11" t="str">
        <f>Master!G114</f>
        <v xml:space="preserve"> Ensure Power Settings - Standby is set to - Always On</v>
      </c>
      <c r="H111" s="11">
        <f>Master!H114</f>
        <v>2</v>
      </c>
      <c r="I111" s="11" t="s">
        <v>35</v>
      </c>
      <c r="J111" s="11" t="str">
        <f>IF(Master!$O$4="Y",Master!J114,"NA")</f>
        <v>NA</v>
      </c>
      <c r="K111" s="11"/>
      <c r="L111" s="103"/>
      <c r="M111" s="103"/>
      <c r="N111" s="11" t="str">
        <f>Master!T114</f>
        <v>Y</v>
      </c>
    </row>
    <row r="112" spans="1:14" ht="55.5" customHeight="1" x14ac:dyDescent="0.25">
      <c r="A112" s="11">
        <f>Master!A115</f>
        <v>18</v>
      </c>
      <c r="B112" s="11" t="str">
        <f>Master!B115</f>
        <v>Wireless Presenter</v>
      </c>
      <c r="C112" s="11">
        <f>Master!C115</f>
        <v>18.060000000000009</v>
      </c>
      <c r="D112" s="11" t="str">
        <f>Master!D115</f>
        <v>Functional</v>
      </c>
      <c r="E112" s="11" t="str">
        <f>Master!E115</f>
        <v>AV-DOC-02-V3.10</v>
      </c>
      <c r="F112" s="11">
        <f>Master!F115</f>
        <v>5.2</v>
      </c>
      <c r="G112" s="11" t="str">
        <f>Master!G115</f>
        <v>Ensure Meeting Room Subject is Shown</v>
      </c>
      <c r="H112" s="11">
        <f>Master!H115</f>
        <v>2</v>
      </c>
      <c r="I112" s="11" t="s">
        <v>35</v>
      </c>
      <c r="J112" s="11" t="str">
        <f>IF(Master!$O$4="Y",Master!J115,"NA")</f>
        <v>NA</v>
      </c>
      <c r="K112" s="11"/>
      <c r="L112" s="103"/>
      <c r="M112" s="103"/>
      <c r="N112" s="11" t="str">
        <f>Master!T115</f>
        <v>Y</v>
      </c>
    </row>
    <row r="113" spans="1:14" ht="55.5" customHeight="1" x14ac:dyDescent="0.25">
      <c r="A113" s="11">
        <f>Master!A116</f>
        <v>18</v>
      </c>
      <c r="B113" s="11" t="str">
        <f>Master!B116</f>
        <v>Wireless Presenter</v>
      </c>
      <c r="C113" s="11">
        <f>Master!C116</f>
        <v>18.070000000000011</v>
      </c>
      <c r="D113" s="11" t="str">
        <f>Master!D116</f>
        <v>Functional</v>
      </c>
      <c r="E113" s="11" t="str">
        <f>Master!E116</f>
        <v>AV-DOC-02-V3.10</v>
      </c>
      <c r="F113" s="11">
        <f>Master!F116</f>
        <v>5.2</v>
      </c>
      <c r="G113" s="11" t="str">
        <f>Master!G116</f>
        <v>Ensure Meeting Organiser is Shown</v>
      </c>
      <c r="H113" s="11">
        <f>Master!H116</f>
        <v>2</v>
      </c>
      <c r="I113" s="11" t="s">
        <v>35</v>
      </c>
      <c r="J113" s="11" t="str">
        <f>IF(Master!$O$4="Y",Master!J116,"NA")</f>
        <v>NA</v>
      </c>
      <c r="K113" s="11"/>
      <c r="L113" s="103"/>
      <c r="M113" s="103"/>
      <c r="N113" s="11" t="str">
        <f>Master!T116</f>
        <v>Y</v>
      </c>
    </row>
    <row r="114" spans="1:14" ht="55.5" customHeight="1" x14ac:dyDescent="0.25">
      <c r="A114" s="11">
        <f>Master!A117</f>
        <v>18</v>
      </c>
      <c r="B114" s="11" t="str">
        <f>Master!B117</f>
        <v>Wireless Presenter</v>
      </c>
      <c r="C114" s="11">
        <f>Master!C117</f>
        <v>18.080000000000013</v>
      </c>
      <c r="D114" s="11" t="str">
        <f>Master!D117</f>
        <v>Functional</v>
      </c>
      <c r="E114" s="11" t="str">
        <f>Master!E117</f>
        <v>AV-DOC-02-V3.10</v>
      </c>
      <c r="F114" s="11">
        <f>Master!F117</f>
        <v>5.2</v>
      </c>
      <c r="G114" s="11" t="str">
        <f>Master!G117</f>
        <v>Confirm Broadcast Message on Touchscreen is Enabled</v>
      </c>
      <c r="H114" s="11">
        <f>Master!H117</f>
        <v>2</v>
      </c>
      <c r="I114" s="11" t="s">
        <v>35</v>
      </c>
      <c r="J114" s="11" t="str">
        <f>IF(Master!$O$4="Y",Master!J117,"NA")</f>
        <v>NA</v>
      </c>
      <c r="K114" s="11"/>
      <c r="L114" s="103"/>
      <c r="M114" s="103"/>
      <c r="N114" s="11" t="str">
        <f>Master!T117</f>
        <v>Y</v>
      </c>
    </row>
    <row r="115" spans="1:14" ht="55.5" customHeight="1" x14ac:dyDescent="0.25">
      <c r="A115" s="11">
        <f>Master!A118</f>
        <v>18</v>
      </c>
      <c r="B115" s="11" t="str">
        <f>Master!B118</f>
        <v>Wireless Presenter</v>
      </c>
      <c r="C115" s="11">
        <f>Master!C118</f>
        <v>18.090000000000014</v>
      </c>
      <c r="D115" s="11" t="str">
        <f>Master!D118</f>
        <v>Functional</v>
      </c>
      <c r="E115" s="11" t="str">
        <f>Master!E118</f>
        <v>AV-DOC-02-V3.10</v>
      </c>
      <c r="F115" s="11">
        <f>Master!F118</f>
        <v>5.2</v>
      </c>
      <c r="G115" s="11" t="str">
        <f>Master!G118</f>
        <v>Confirm Correct Splash page is visable with the following details
■ Calendar Displayed
■ Custom RMIT graphic
■ Custom Background c/w 600s Interval</v>
      </c>
      <c r="H115" s="11">
        <f>Master!H118</f>
        <v>2</v>
      </c>
      <c r="I115" s="11" t="s">
        <v>35</v>
      </c>
      <c r="J115" s="11" t="str">
        <f>IF(Master!$O$4="Y",Master!J118,"NA")</f>
        <v>NA</v>
      </c>
      <c r="K115" s="11"/>
      <c r="L115" s="103"/>
      <c r="M115" s="103"/>
      <c r="N115" s="11" t="str">
        <f>Master!T118</f>
        <v>Y</v>
      </c>
    </row>
    <row r="116" spans="1:14" ht="55.5" customHeight="1" x14ac:dyDescent="0.25">
      <c r="A116" s="11">
        <f>Master!A119</f>
        <v>18</v>
      </c>
      <c r="B116" s="11" t="str">
        <f>Master!B119</f>
        <v>Wireless Presenter</v>
      </c>
      <c r="C116" s="11">
        <f>Master!C119</f>
        <v>18.100000000000016</v>
      </c>
      <c r="D116" s="11" t="str">
        <f>Master!D119</f>
        <v>Functional</v>
      </c>
      <c r="E116" s="11" t="str">
        <f>Master!E119</f>
        <v>-</v>
      </c>
      <c r="F116" s="11" t="str">
        <f>Master!F119</f>
        <v>-</v>
      </c>
      <c r="G116" s="11" t="str">
        <f>Master!G119</f>
        <v>Check resolution splash pages and OSD (custom fields) HDCP Airmedia (allow Apple devices to display content)</v>
      </c>
      <c r="H116" s="11">
        <f>Master!H119</f>
        <v>2</v>
      </c>
      <c r="I116" s="11" t="s">
        <v>35</v>
      </c>
      <c r="J116" s="11" t="str">
        <f>IF(Master!$O$4="Y",Master!J119,"NA")</f>
        <v>NA</v>
      </c>
      <c r="K116" s="11"/>
      <c r="L116" s="103"/>
      <c r="M116" s="103"/>
      <c r="N116" s="11" t="str">
        <f>Master!T119</f>
        <v>Y</v>
      </c>
    </row>
    <row r="117" spans="1:14" ht="55.5" customHeight="1" x14ac:dyDescent="0.25">
      <c r="A117" s="11">
        <f>Master!A120</f>
        <v>18</v>
      </c>
      <c r="B117" s="11" t="str">
        <f>Master!B120</f>
        <v>Wireless Presenter</v>
      </c>
      <c r="C117" s="11">
        <f>Master!C120</f>
        <v>18.110000000000017</v>
      </c>
      <c r="D117" s="11" t="str">
        <f>Master!D120</f>
        <v>Functional</v>
      </c>
      <c r="E117" s="11" t="str">
        <f>Master!E120</f>
        <v>AV-DOC-02-V3.10</v>
      </c>
      <c r="F117" s="11">
        <f>Master!F120</f>
        <v>5.2</v>
      </c>
      <c r="G117" s="11" t="str">
        <f>Master!G120</f>
        <v>Confirm the URL for AirMedia is as per guidelines.</v>
      </c>
      <c r="H117" s="11">
        <f>Master!H120</f>
        <v>2</v>
      </c>
      <c r="I117" s="11" t="s">
        <v>35</v>
      </c>
      <c r="J117" s="11" t="str">
        <f>IF(Master!$O$4="Y",Master!J120,"NA")</f>
        <v>NA</v>
      </c>
      <c r="K117" s="11"/>
      <c r="L117" s="103"/>
      <c r="M117" s="103"/>
      <c r="N117" s="11" t="str">
        <f>Master!T120</f>
        <v>Y</v>
      </c>
    </row>
    <row r="118" spans="1:14" ht="55.5" customHeight="1" x14ac:dyDescent="0.25">
      <c r="A118" s="11">
        <f>Master!A121</f>
        <v>18</v>
      </c>
      <c r="B118" s="11" t="str">
        <f>Master!B121</f>
        <v>Wireless Presenter</v>
      </c>
      <c r="C118" s="11">
        <f>Master!C121</f>
        <v>18.120000000000019</v>
      </c>
      <c r="D118" s="11" t="str">
        <f>Master!D121</f>
        <v>Functional</v>
      </c>
      <c r="E118" s="11" t="str">
        <f>Master!E121</f>
        <v>-</v>
      </c>
      <c r="F118" s="11" t="str">
        <f>Master!F121</f>
        <v>-</v>
      </c>
      <c r="G118" s="11" t="str">
        <f>Master!G121</f>
        <v>Ensure OSD setting as per set up document</v>
      </c>
      <c r="H118" s="11">
        <f>Master!H121</f>
        <v>2</v>
      </c>
      <c r="I118" s="11" t="s">
        <v>35</v>
      </c>
      <c r="J118" s="11" t="str">
        <f>IF(Master!$O$4="Y",Master!J121,"NA")</f>
        <v>NA</v>
      </c>
      <c r="K118" s="11"/>
      <c r="L118" s="103"/>
      <c r="M118" s="103"/>
      <c r="N118" s="11" t="str">
        <f>Master!T121</f>
        <v>Y</v>
      </c>
    </row>
    <row r="119" spans="1:14" ht="55.5" hidden="1" customHeight="1" x14ac:dyDescent="0.25">
      <c r="A119" s="11">
        <f>Master!A123</f>
        <v>19</v>
      </c>
      <c r="B119" s="11" t="str">
        <f>Master!B123</f>
        <v>IP Camera</v>
      </c>
      <c r="C119" s="11">
        <f>Master!C123</f>
        <v>19.010000000000002</v>
      </c>
      <c r="D119" s="11" t="str">
        <f>Master!D123</f>
        <v>Functional</v>
      </c>
      <c r="E119" s="11" t="str">
        <f>Master!E123</f>
        <v>-</v>
      </c>
      <c r="F119" s="11" t="str">
        <f>Master!F123</f>
        <v>-</v>
      </c>
      <c r="G119" s="11" t="str">
        <f>Master!G123</f>
        <v>Confirm image quality is free from interference, distortion, noise and digital artefacts.</v>
      </c>
      <c r="H119" s="11">
        <f>Master!H123</f>
        <v>2</v>
      </c>
      <c r="I119" s="11" t="s">
        <v>5</v>
      </c>
      <c r="J119" s="11" t="str">
        <f>IF(Master!$O$4="Y",Master!J123,"NA")</f>
        <v>NA</v>
      </c>
      <c r="K119" s="11"/>
      <c r="L119" s="103"/>
      <c r="M119" s="103"/>
      <c r="N119" s="11">
        <f>Master!T123</f>
        <v>0</v>
      </c>
    </row>
    <row r="120" spans="1:14" ht="55.5" hidden="1" customHeight="1" x14ac:dyDescent="0.25">
      <c r="A120" s="11">
        <f>Master!A124</f>
        <v>19</v>
      </c>
      <c r="B120" s="11" t="str">
        <f>Master!B124</f>
        <v>IP Camera</v>
      </c>
      <c r="C120" s="11">
        <f>Master!C124</f>
        <v>19.020000000000003</v>
      </c>
      <c r="D120" s="11" t="str">
        <f>Master!D124</f>
        <v>Functional</v>
      </c>
      <c r="E120" s="11" t="str">
        <f>Master!E124</f>
        <v>AV-DOC-02-V3.10</v>
      </c>
      <c r="F120" s="11" t="str">
        <f>Master!F124</f>
        <v>2.8.3</v>
      </c>
      <c r="G120" s="11" t="str">
        <f>Master!G124</f>
        <v>Ensure the username has been changed as per the deployment guide</v>
      </c>
      <c r="H120" s="11">
        <f>Master!H124</f>
        <v>2</v>
      </c>
      <c r="I120" s="11" t="s">
        <v>5</v>
      </c>
      <c r="J120" s="11" t="str">
        <f>IF(Master!$O$4="Y",Master!J124,"NA")</f>
        <v>NA</v>
      </c>
      <c r="K120" s="11"/>
      <c r="L120" s="103"/>
      <c r="M120" s="103"/>
      <c r="N120" s="11">
        <f>Master!T124</f>
        <v>0</v>
      </c>
    </row>
    <row r="121" spans="1:14" ht="55.5" hidden="1" customHeight="1" x14ac:dyDescent="0.25">
      <c r="A121" s="11">
        <f>Master!A125</f>
        <v>19</v>
      </c>
      <c r="B121" s="11" t="str">
        <f>Master!B125</f>
        <v>IP Camera</v>
      </c>
      <c r="C121" s="11">
        <f>Master!C125</f>
        <v>19.030000000000005</v>
      </c>
      <c r="D121" s="11" t="str">
        <f>Master!D125</f>
        <v>Functional</v>
      </c>
      <c r="E121" s="11" t="str">
        <f>Master!E125</f>
        <v>-</v>
      </c>
      <c r="F121" s="11" t="str">
        <f>Master!F125</f>
        <v>-</v>
      </c>
      <c r="G121" s="11" t="str">
        <f>Master!G125</f>
        <v>Confirm camera is installed in the correct location as per the floor plan.</v>
      </c>
      <c r="H121" s="11">
        <f>Master!H125</f>
        <v>2</v>
      </c>
      <c r="I121" s="11" t="s">
        <v>5</v>
      </c>
      <c r="J121" s="11" t="str">
        <f>IF(Master!$O$4="Y",Master!J125,"NA")</f>
        <v>NA</v>
      </c>
      <c r="K121" s="11"/>
      <c r="L121" s="103"/>
      <c r="M121" s="103"/>
      <c r="N121" s="11">
        <f>Master!T125</f>
        <v>0</v>
      </c>
    </row>
    <row r="122" spans="1:14" ht="55.5" hidden="1" customHeight="1" x14ac:dyDescent="0.25">
      <c r="A122" s="11">
        <f>Master!A126</f>
        <v>19</v>
      </c>
      <c r="B122" s="11" t="str">
        <f>Master!B126</f>
        <v>IP Camera</v>
      </c>
      <c r="C122" s="11">
        <f>Master!C126</f>
        <v>19.040000000000006</v>
      </c>
      <c r="D122" s="11" t="str">
        <f>Master!D126</f>
        <v>Functional</v>
      </c>
      <c r="E122" s="11" t="str">
        <f>Master!E126</f>
        <v>-</v>
      </c>
      <c r="F122" s="11" t="str">
        <f>Master!F126</f>
        <v>-</v>
      </c>
      <c r="G122" s="11" t="str">
        <f>Master!G126</f>
        <v>Log on to the camera via the web page using the correct IP address. Using the correct username and password.</v>
      </c>
      <c r="H122" s="11">
        <f>Master!H126</f>
        <v>2</v>
      </c>
      <c r="I122" s="11" t="s">
        <v>5</v>
      </c>
      <c r="J122" s="11" t="str">
        <f>IF(Master!$O$4="Y",Master!J126,"NA")</f>
        <v>NA</v>
      </c>
      <c r="K122" s="11"/>
      <c r="L122" s="103"/>
      <c r="M122" s="103"/>
      <c r="N122" s="11">
        <f>Master!T126</f>
        <v>0</v>
      </c>
    </row>
    <row r="123" spans="1:14" ht="55.5" hidden="1" customHeight="1" x14ac:dyDescent="0.25">
      <c r="A123" s="11">
        <f>Master!A127</f>
        <v>19</v>
      </c>
      <c r="B123" s="11" t="str">
        <f>Master!B127</f>
        <v>IP Camera</v>
      </c>
      <c r="C123" s="11">
        <f>Master!C127</f>
        <v>19.050000000000008</v>
      </c>
      <c r="D123" s="11" t="str">
        <f>Master!D127</f>
        <v>Functional</v>
      </c>
      <c r="E123" s="11" t="str">
        <f>Master!E127</f>
        <v>-</v>
      </c>
      <c r="F123" s="11" t="str">
        <f>Master!F127</f>
        <v>-</v>
      </c>
      <c r="G123" s="11" t="str">
        <f>Master!G127</f>
        <v>Confirm image is rotated correctly (ie level and in landscape) and quality is free from interference, distortion, noise, digital artefacts, brightness and contrast is optimised to room</v>
      </c>
      <c r="H123" s="11">
        <f>Master!H127</f>
        <v>2</v>
      </c>
      <c r="I123" s="11" t="s">
        <v>5</v>
      </c>
      <c r="J123" s="11" t="str">
        <f>IF(Master!$O$4="Y",Master!J127,"NA")</f>
        <v>NA</v>
      </c>
      <c r="K123" s="11"/>
      <c r="L123" s="103"/>
      <c r="M123" s="103"/>
      <c r="N123" s="11">
        <f>Master!T127</f>
        <v>0</v>
      </c>
    </row>
    <row r="124" spans="1:14" ht="55.5" hidden="1" customHeight="1" x14ac:dyDescent="0.25">
      <c r="A124" s="11">
        <f>Master!A128</f>
        <v>19</v>
      </c>
      <c r="B124" s="11" t="str">
        <f>Master!B128</f>
        <v>IP Camera</v>
      </c>
      <c r="C124" s="11">
        <f>Master!C128</f>
        <v>19.060000000000009</v>
      </c>
      <c r="D124" s="11" t="str">
        <f>Master!D128</f>
        <v>Functional</v>
      </c>
      <c r="E124" s="11" t="str">
        <f>Master!E128</f>
        <v>-</v>
      </c>
      <c r="F124" s="11" t="str">
        <f>Master!F128</f>
        <v>-</v>
      </c>
      <c r="G124" s="11" t="str">
        <f>Master!G128</f>
        <v>Ensure the second preset is configured to Desk View as per the Deployment Guide</v>
      </c>
      <c r="H124" s="11">
        <f>Master!H128</f>
        <v>2</v>
      </c>
      <c r="I124" s="11" t="s">
        <v>5</v>
      </c>
      <c r="J124" s="11" t="str">
        <f>IF(Master!$O$4="Y",Master!J128,"NA")</f>
        <v>NA</v>
      </c>
      <c r="K124" s="11"/>
      <c r="L124" s="103"/>
      <c r="M124" s="103"/>
      <c r="N124" s="11">
        <f>Master!T128</f>
        <v>0</v>
      </c>
    </row>
    <row r="125" spans="1:14" ht="55.5" hidden="1" customHeight="1" x14ac:dyDescent="0.25">
      <c r="A125" s="11">
        <f>Master!A129</f>
        <v>19</v>
      </c>
      <c r="B125" s="11" t="str">
        <f>Master!B129</f>
        <v>IP Camera</v>
      </c>
      <c r="C125" s="11">
        <f>Master!C129</f>
        <v>19.070000000000011</v>
      </c>
      <c r="D125" s="11" t="str">
        <f>Master!D129</f>
        <v>Functional</v>
      </c>
      <c r="E125" s="11" t="str">
        <f>Master!E129</f>
        <v>-</v>
      </c>
      <c r="F125" s="11" t="str">
        <f>Master!F129</f>
        <v>-</v>
      </c>
      <c r="G125" s="11" t="str">
        <f>Master!G129</f>
        <v>Confirm all banner information has been updated
a. room name
b. date
c. time</v>
      </c>
      <c r="H125" s="11">
        <f>Master!H129</f>
        <v>2</v>
      </c>
      <c r="I125" s="11" t="s">
        <v>5</v>
      </c>
      <c r="J125" s="11" t="str">
        <f>IF(Master!$O$4="Y",Master!J129,"NA")</f>
        <v>NA</v>
      </c>
      <c r="K125" s="11"/>
      <c r="L125" s="103"/>
      <c r="M125" s="103"/>
      <c r="N125" s="11">
        <f>Master!T129</f>
        <v>0</v>
      </c>
    </row>
    <row r="126" spans="1:14" ht="55.5" hidden="1" customHeight="1" x14ac:dyDescent="0.25">
      <c r="A126" s="11">
        <f>Master!A130</f>
        <v>19</v>
      </c>
      <c r="B126" s="11" t="str">
        <f>Master!B130</f>
        <v>IP Camera</v>
      </c>
      <c r="C126" s="11">
        <f>Master!C130</f>
        <v>19.080000000000013</v>
      </c>
      <c r="D126" s="11" t="str">
        <f>Master!D130</f>
        <v>Functional</v>
      </c>
      <c r="E126" s="11" t="str">
        <f>Master!E130</f>
        <v>-</v>
      </c>
      <c r="F126" s="11" t="str">
        <f>Master!F130</f>
        <v>-</v>
      </c>
      <c r="G126" s="11" t="str">
        <f>Master!G130</f>
        <v>Ensure NTP server has been configured
time1.rmit.edu.au</v>
      </c>
      <c r="H126" s="11">
        <f>Master!H130</f>
        <v>2</v>
      </c>
      <c r="I126" s="11" t="s">
        <v>5</v>
      </c>
      <c r="J126" s="11" t="str">
        <f>IF(Master!$O$4="Y",Master!J130,"NA")</f>
        <v>NA</v>
      </c>
      <c r="K126" s="11"/>
      <c r="L126" s="103"/>
      <c r="M126" s="103"/>
      <c r="N126" s="11">
        <f>Master!T130</f>
        <v>0</v>
      </c>
    </row>
    <row r="127" spans="1:14" ht="55.5" customHeight="1" x14ac:dyDescent="0.25">
      <c r="A127" s="11">
        <f>Master!A131</f>
        <v>20</v>
      </c>
      <c r="B127" s="11" t="str">
        <f>Master!B131</f>
        <v>Interactive Display</v>
      </c>
      <c r="C127" s="11">
        <f>Master!C131</f>
        <v>20.010000000000002</v>
      </c>
      <c r="D127" s="11" t="str">
        <f>Master!D131</f>
        <v>Functional</v>
      </c>
      <c r="E127" s="11" t="str">
        <f>Master!E131</f>
        <v>-</v>
      </c>
      <c r="F127" s="11" t="str">
        <f>Master!F131</f>
        <v>-</v>
      </c>
      <c r="G127" s="11" t="str">
        <f>Master!G131</f>
        <v>Confirm interactivity on the display from both the resident PC and Laptop (if applicable) by using both finger and markers</v>
      </c>
      <c r="H127" s="11">
        <f>Master!H131</f>
        <v>1</v>
      </c>
      <c r="I127" s="11" t="s">
        <v>35</v>
      </c>
      <c r="J127" s="11" t="str">
        <f>IF(Master!$O$4="Y",Master!J131,"NA")</f>
        <v>NA</v>
      </c>
      <c r="K127" s="11"/>
      <c r="L127" s="103"/>
      <c r="M127" s="103"/>
      <c r="N127" s="11" t="str">
        <f>Master!T131</f>
        <v>Y</v>
      </c>
    </row>
    <row r="128" spans="1:14" ht="55.5" hidden="1" customHeight="1" x14ac:dyDescent="0.25">
      <c r="A128" s="11">
        <f>Master!A132</f>
        <v>20</v>
      </c>
      <c r="B128" s="11" t="str">
        <f>Master!B132</f>
        <v>Interactive Display</v>
      </c>
      <c r="C128" s="11">
        <f>Master!C132</f>
        <v>20.020000000000003</v>
      </c>
      <c r="D128" s="11" t="str">
        <f>Master!D132</f>
        <v>Functional</v>
      </c>
      <c r="E128" s="11" t="str">
        <f>Master!E132</f>
        <v>-</v>
      </c>
      <c r="F128" s="11" t="str">
        <f>Master!F132</f>
        <v>-</v>
      </c>
      <c r="G128" s="11" t="str">
        <f>Master!G132</f>
        <v>Confirm interactivity on the display from the digital signage software if applicable</v>
      </c>
      <c r="H128" s="11">
        <f>Master!H132</f>
        <v>2</v>
      </c>
      <c r="I128" s="11" t="s">
        <v>5</v>
      </c>
      <c r="J128" s="11" t="str">
        <f>IF(Master!$O$4="Y",Master!J132,"NA")</f>
        <v>NA</v>
      </c>
      <c r="K128" s="11"/>
      <c r="L128" s="103"/>
      <c r="M128" s="103"/>
      <c r="N128" s="11">
        <f>Master!T132</f>
        <v>0</v>
      </c>
    </row>
    <row r="129" spans="1:14" ht="55.5" customHeight="1" x14ac:dyDescent="0.25">
      <c r="A129" s="11">
        <f>Master!A133</f>
        <v>20</v>
      </c>
      <c r="B129" s="11" t="str">
        <f>Master!B133</f>
        <v>Interactive Display</v>
      </c>
      <c r="C129" s="11">
        <f>Master!C133</f>
        <v>20.020000000000003</v>
      </c>
      <c r="D129" s="11" t="str">
        <f>Master!D133</f>
        <v>Functional</v>
      </c>
      <c r="E129" s="11" t="str">
        <f>Master!E133</f>
        <v>-</v>
      </c>
      <c r="F129" s="11" t="str">
        <f>Master!F133</f>
        <v>-</v>
      </c>
      <c r="G129" s="11" t="str">
        <f>Master!G133</f>
        <v>Ensure the display is calibrated</v>
      </c>
      <c r="H129" s="11">
        <f>Master!H133</f>
        <v>1</v>
      </c>
      <c r="I129" s="11" t="s">
        <v>35</v>
      </c>
      <c r="J129" s="11" t="str">
        <f>IF(Master!$O$4="Y",Master!J133,"NA")</f>
        <v>NA</v>
      </c>
      <c r="K129" s="11"/>
      <c r="L129" s="103"/>
      <c r="M129" s="103"/>
      <c r="N129" s="11" t="str">
        <f>Master!T133</f>
        <v>Y</v>
      </c>
    </row>
    <row r="130" spans="1:14" ht="55.5" hidden="1" customHeight="1" x14ac:dyDescent="0.25">
      <c r="A130" s="11">
        <f>Master!A134</f>
        <v>20</v>
      </c>
      <c r="B130" s="11" t="str">
        <f>Master!B134</f>
        <v>Interactive Display</v>
      </c>
      <c r="C130" s="11">
        <f>Master!C134</f>
        <v>20.030000000000005</v>
      </c>
      <c r="D130" s="11" t="str">
        <f>Master!D134</f>
        <v>Functional</v>
      </c>
      <c r="E130" s="11" t="str">
        <f>Master!E134</f>
        <v>-</v>
      </c>
      <c r="F130" s="11" t="str">
        <f>Master!F134</f>
        <v>-</v>
      </c>
      <c r="G130" s="11" t="str">
        <f>Master!G134</f>
        <v>Ensure the relevant software is installed on the resident PC if required/specified</v>
      </c>
      <c r="H130" s="11">
        <f>Master!H134</f>
        <v>1</v>
      </c>
      <c r="I130" s="11" t="s">
        <v>5</v>
      </c>
      <c r="J130" s="11" t="str">
        <f>IF(Master!$O$4="Y",Master!J134,"NA")</f>
        <v>NA</v>
      </c>
      <c r="K130" s="11"/>
      <c r="L130" s="103"/>
      <c r="M130" s="103"/>
      <c r="N130" s="11">
        <v>0</v>
      </c>
    </row>
    <row r="131" spans="1:14" ht="55.5" customHeight="1" x14ac:dyDescent="0.25">
      <c r="A131" s="11">
        <f>Master!A135</f>
        <v>21</v>
      </c>
      <c r="B131" s="11" t="str">
        <f>Master!B135</f>
        <v>Teams Rooms</v>
      </c>
      <c r="C131" s="11">
        <f>Master!C135</f>
        <v>21.01</v>
      </c>
      <c r="D131" s="11" t="str">
        <f>Master!D135</f>
        <v>Functional</v>
      </c>
      <c r="E131" s="11" t="str">
        <f>Master!E135</f>
        <v>AV-DOC-02-V3.10</v>
      </c>
      <c r="F131" s="11" t="str">
        <f>Master!F135</f>
        <v>3.5.1</v>
      </c>
      <c r="G131" s="11" t="str">
        <f>Master!G135</f>
        <v>Ensure correct host name has been applied via the touch panel</v>
      </c>
      <c r="H131" s="11">
        <f>Master!H135</f>
        <v>1</v>
      </c>
      <c r="I131" s="11" t="s">
        <v>35</v>
      </c>
      <c r="J131" s="11" t="str">
        <f>IF(Master!$O$4="Y",Master!J135,"NA")</f>
        <v>NA</v>
      </c>
      <c r="K131" s="11"/>
      <c r="L131" s="103"/>
      <c r="M131" s="103"/>
      <c r="N131" s="11" t="str">
        <f>Master!T135</f>
        <v>Y</v>
      </c>
    </row>
    <row r="132" spans="1:14" ht="55.5" customHeight="1" x14ac:dyDescent="0.25">
      <c r="A132" s="11">
        <f>Master!A136</f>
        <v>21</v>
      </c>
      <c r="B132" s="11" t="str">
        <f>Master!B136</f>
        <v>Teams Rooms</v>
      </c>
      <c r="C132" s="11">
        <f>Master!C136</f>
        <v>21.020000000000003</v>
      </c>
      <c r="D132" s="11" t="str">
        <f>Master!D136</f>
        <v>Functional</v>
      </c>
      <c r="E132" s="11" t="str">
        <f>Master!E136</f>
        <v>AV-DOC-02-V3.10</v>
      </c>
      <c r="F132" s="11" t="str">
        <f>Master!F136</f>
        <v>3.5.1</v>
      </c>
      <c r="G132" s="11" t="str">
        <f>Master!G136</f>
        <v>Ensure DHCP has been applied via the touch panel</v>
      </c>
      <c r="H132" s="11">
        <f>Master!H136</f>
        <v>1</v>
      </c>
      <c r="I132" s="11" t="s">
        <v>35</v>
      </c>
      <c r="J132" s="11" t="str">
        <f>IF(Master!$O$4="Y",Master!J136,"NA")</f>
        <v>NA</v>
      </c>
      <c r="K132" s="11"/>
      <c r="L132" s="103"/>
      <c r="M132" s="103"/>
      <c r="N132" s="11" t="str">
        <f>Master!T136</f>
        <v>Y</v>
      </c>
    </row>
    <row r="133" spans="1:14" ht="55.5" customHeight="1" x14ac:dyDescent="0.25">
      <c r="A133" s="11">
        <f>Master!A137</f>
        <v>21</v>
      </c>
      <c r="B133" s="11" t="str">
        <f>Master!B137</f>
        <v>Teams Rooms</v>
      </c>
      <c r="C133" s="11">
        <f>Master!C137</f>
        <v>21.030000000000005</v>
      </c>
      <c r="D133" s="11" t="str">
        <f>Master!D137</f>
        <v>Functional</v>
      </c>
      <c r="E133" s="11" t="str">
        <f>Master!E137</f>
        <v>AV-DOC-02-V3.10</v>
      </c>
      <c r="F133" s="11" t="str">
        <f>Master!F137</f>
        <v>3.5.1</v>
      </c>
      <c r="G133" s="11" t="str">
        <f>Master!G137</f>
        <v>Ensure the correct time settings have been applied
■ time synchronisation has been enabled  
■ the correct time server has been applied via the touch panel
■ confirm appropriate time zone has been selected</v>
      </c>
      <c r="H133" s="11">
        <f>Master!H137</f>
        <v>1</v>
      </c>
      <c r="I133" s="11" t="s">
        <v>35</v>
      </c>
      <c r="J133" s="11" t="str">
        <f>IF(Master!$O$4="Y",Master!J137,"NA")</f>
        <v>NA</v>
      </c>
      <c r="K133" s="11"/>
      <c r="L133" s="103"/>
      <c r="M133" s="103"/>
      <c r="N133" s="11" t="str">
        <f>Master!T137</f>
        <v>Y</v>
      </c>
    </row>
    <row r="134" spans="1:14" ht="55.5" customHeight="1" x14ac:dyDescent="0.25">
      <c r="A134" s="11">
        <f>Master!A138</f>
        <v>21</v>
      </c>
      <c r="B134" s="11" t="str">
        <f>Master!B138</f>
        <v>Teams Rooms</v>
      </c>
      <c r="C134" s="11">
        <f>Master!C138</f>
        <v>21.040000000000006</v>
      </c>
      <c r="D134" s="11" t="str">
        <f>Master!D138</f>
        <v>Functional</v>
      </c>
      <c r="E134" s="11" t="str">
        <f>Master!E138</f>
        <v>AV-DOC-02-V3.10</v>
      </c>
      <c r="F134" s="11" t="str">
        <f>Master!F138</f>
        <v>3.5.1</v>
      </c>
      <c r="G134" s="11" t="str">
        <f>Master!G138</f>
        <v>Ensure correct Applications settings have been applied via the touch panel 
■ Application Mode - Teams Video
■ Teams video port - 49500 
■ Teams Video Username - admin 
■ Teams Video Password - refer deployment guide or ITS platforms team</v>
      </c>
      <c r="H134" s="11">
        <f>Master!H138</f>
        <v>1</v>
      </c>
      <c r="I134" s="11" t="s">
        <v>35</v>
      </c>
      <c r="J134" s="11" t="str">
        <f>IF(Master!$O$4="Y",Master!J138,"NA")</f>
        <v>NA</v>
      </c>
      <c r="K134" s="11"/>
      <c r="L134" s="103"/>
      <c r="M134" s="103"/>
      <c r="N134" s="11" t="str">
        <f>Master!T138</f>
        <v>Y</v>
      </c>
    </row>
    <row r="135" spans="1:14" ht="55.5" customHeight="1" x14ac:dyDescent="0.25">
      <c r="A135" s="11">
        <f>Master!A139</f>
        <v>21</v>
      </c>
      <c r="B135" s="11" t="str">
        <f>Master!B139</f>
        <v>Teams Rooms</v>
      </c>
      <c r="C135" s="11">
        <f>Master!C139</f>
        <v>21.050000000000008</v>
      </c>
      <c r="D135" s="11" t="str">
        <f>Master!D139</f>
        <v>Functional</v>
      </c>
      <c r="E135" s="11" t="str">
        <f>Master!E139</f>
        <v>AV-DOC-02-V3.10</v>
      </c>
      <c r="F135" s="11" t="str">
        <f>Master!F139</f>
        <v>3.5.1</v>
      </c>
      <c r="G135" s="11" t="str">
        <f>Master!G139</f>
        <v xml:space="preserve">Ensure correct UC Engine settings have been applied 
</v>
      </c>
      <c r="H135" s="11">
        <f>Master!H139</f>
        <v>1</v>
      </c>
      <c r="I135" s="11" t="s">
        <v>35</v>
      </c>
      <c r="J135" s="11" t="str">
        <f>IF(Master!$O$4="Y",Master!J139,"NA")</f>
        <v>NA</v>
      </c>
      <c r="K135" s="11"/>
      <c r="L135" s="103"/>
      <c r="M135" s="103"/>
      <c r="N135" s="11" t="str">
        <f>Master!T139</f>
        <v>Y</v>
      </c>
    </row>
    <row r="136" spans="1:14" ht="55.5" customHeight="1" x14ac:dyDescent="0.25">
      <c r="A136" s="11">
        <f>Master!A140</f>
        <v>21</v>
      </c>
      <c r="B136" s="11" t="str">
        <f>Master!B140</f>
        <v>Teams Rooms</v>
      </c>
      <c r="C136" s="11">
        <f>Master!C140</f>
        <v>21.060000000000009</v>
      </c>
      <c r="D136" s="11" t="str">
        <f>Master!D140</f>
        <v>Functional</v>
      </c>
      <c r="E136" s="11" t="str">
        <f>Master!E140</f>
        <v>AV-DOC-02-V3.10</v>
      </c>
      <c r="F136" s="11" t="str">
        <f>Master!F140</f>
        <v>3.5.1</v>
      </c>
      <c r="G136" s="11" t="str">
        <f>Master!G140</f>
        <v xml:space="preserve">Confirm Security Certificates have been installed in the following locations 
■ Trusted Root Certification Authorities
■ Intermediate Certification Authrities
</v>
      </c>
      <c r="H136" s="11">
        <f>Master!H140</f>
        <v>1</v>
      </c>
      <c r="I136" s="11" t="s">
        <v>35</v>
      </c>
      <c r="J136" s="11" t="str">
        <f>IF(Master!$O$4="Y",Master!J140,"NA")</f>
        <v>NA</v>
      </c>
      <c r="K136" s="11"/>
      <c r="L136" s="103"/>
      <c r="M136" s="103"/>
      <c r="N136" s="11" t="str">
        <f>Master!T140</f>
        <v>Y</v>
      </c>
    </row>
    <row r="137" spans="1:14" ht="55.5" customHeight="1" x14ac:dyDescent="0.25">
      <c r="A137" s="11">
        <f>Master!A141</f>
        <v>21</v>
      </c>
      <c r="B137" s="11" t="str">
        <f>Master!B141</f>
        <v>Teams Rooms</v>
      </c>
      <c r="C137" s="11">
        <f>Master!C141</f>
        <v>21.070000000000011</v>
      </c>
      <c r="D137" s="11" t="str">
        <f>Master!D141</f>
        <v>Functional</v>
      </c>
      <c r="E137" s="11" t="str">
        <f>Master!E141</f>
        <v>AV-DOC-02-V3.10</v>
      </c>
      <c r="F137" s="11" t="str">
        <f>Master!F141</f>
        <v>3.5.1</v>
      </c>
      <c r="G137" s="11" t="str">
        <f>Master!G141</f>
        <v xml:space="preserve">Ensure the HDMI to USB convertor firmware update has been applied. 
■ HD-CONV-USB-200_1.04.009.030.exe or newer </v>
      </c>
      <c r="H137" s="11">
        <f>Master!H141</f>
        <v>1</v>
      </c>
      <c r="I137" s="11" t="s">
        <v>35</v>
      </c>
      <c r="J137" s="11" t="str">
        <f>IF(Master!$O$4="Y",Master!J141,"NA")</f>
        <v>NA</v>
      </c>
      <c r="K137" s="11"/>
      <c r="L137" s="103"/>
      <c r="M137" s="103"/>
      <c r="N137" s="11" t="str">
        <f>Master!T141</f>
        <v>Y</v>
      </c>
    </row>
    <row r="138" spans="1:14" ht="55.5" customHeight="1" x14ac:dyDescent="0.25">
      <c r="A138" s="11">
        <f>Master!A142</f>
        <v>21</v>
      </c>
      <c r="B138" s="11" t="str">
        <f>Master!B142</f>
        <v>Teams Rooms</v>
      </c>
      <c r="C138" s="11">
        <f>Master!C142</f>
        <v>21.080000000000013</v>
      </c>
      <c r="D138" s="11" t="str">
        <f>Master!D142</f>
        <v>Functional</v>
      </c>
      <c r="E138" s="11" t="str">
        <f>Master!E142</f>
        <v>AV-DOC-02-V3.10</v>
      </c>
      <c r="F138" s="11" t="str">
        <f>Master!F142</f>
        <v>3.5.1</v>
      </c>
      <c r="G138" s="11" t="str">
        <f>Master!G142</f>
        <v>Ensure Microsoft Store Automatic Updates has been turned OFF</v>
      </c>
      <c r="H138" s="11">
        <f>Master!H142</f>
        <v>2</v>
      </c>
      <c r="I138" s="11" t="s">
        <v>35</v>
      </c>
      <c r="J138" s="11" t="str">
        <f>IF(Master!$O$4="Y",Master!J142,"NA")</f>
        <v>NA</v>
      </c>
      <c r="K138" s="11"/>
      <c r="L138" s="103"/>
      <c r="M138" s="103"/>
      <c r="N138" s="11" t="str">
        <f>Master!T142</f>
        <v>Y</v>
      </c>
    </row>
    <row r="139" spans="1:14" ht="55.5" customHeight="1" x14ac:dyDescent="0.25">
      <c r="A139" s="11">
        <f>Master!A143</f>
        <v>22</v>
      </c>
      <c r="B139" s="11" t="str">
        <f>Master!B143</f>
        <v xml:space="preserve">Room Booking Panel </v>
      </c>
      <c r="C139" s="11">
        <f>Master!C143</f>
        <v>22.01</v>
      </c>
      <c r="D139" s="11" t="str">
        <f>Master!D143</f>
        <v>Functional</v>
      </c>
      <c r="E139" s="11" t="str">
        <f>Master!E143</f>
        <v>AV-DOC-02-V3.10</v>
      </c>
      <c r="F139" s="11">
        <f>Master!F143</f>
        <v>6.2</v>
      </c>
      <c r="G139" s="11" t="str">
        <f>Master!G143</f>
        <v>Confirm latest firmware has been installed</v>
      </c>
      <c r="H139" s="11">
        <f>Master!H143</f>
        <v>2</v>
      </c>
      <c r="I139" s="11" t="s">
        <v>35</v>
      </c>
      <c r="J139" s="11" t="str">
        <f>IF(Master!$O$4="Y",Master!J143,"NA")</f>
        <v>NA</v>
      </c>
      <c r="K139" s="11"/>
      <c r="L139" s="103"/>
      <c r="M139" s="103"/>
      <c r="N139" s="11" t="str">
        <f>Master!T143</f>
        <v>Y</v>
      </c>
    </row>
    <row r="140" spans="1:14" ht="55.5" customHeight="1" x14ac:dyDescent="0.25">
      <c r="A140" s="11">
        <f>Master!A144</f>
        <v>22</v>
      </c>
      <c r="B140" s="11" t="str">
        <f>Master!B144</f>
        <v xml:space="preserve">Room Booking Panel </v>
      </c>
      <c r="C140" s="11">
        <f>Master!C144</f>
        <v>22.020000000000003</v>
      </c>
      <c r="D140" s="11" t="str">
        <f>Master!D144</f>
        <v>Functional</v>
      </c>
      <c r="E140" s="11" t="str">
        <f>Master!E144</f>
        <v>AV-DOC-02-V3.10</v>
      </c>
      <c r="F140" s="11">
        <f>Master!F144</f>
        <v>6.2</v>
      </c>
      <c r="G140" s="11" t="str">
        <f>Master!G144</f>
        <v>Confirm Host name is correct - Bbbb-ll-rrr-BookingPanel 
eg B088-10-010-BookingPanel</v>
      </c>
      <c r="H140" s="11">
        <f>Master!H144</f>
        <v>2</v>
      </c>
      <c r="I140" s="11" t="s">
        <v>35</v>
      </c>
      <c r="J140" s="11" t="str">
        <f>IF(Master!$O$4="Y",Master!J144,"NA")</f>
        <v>NA</v>
      </c>
      <c r="K140" s="11"/>
      <c r="L140" s="103"/>
      <c r="M140" s="103"/>
      <c r="N140" s="11" t="str">
        <f>Master!T144</f>
        <v>Y</v>
      </c>
    </row>
    <row r="141" spans="1:14" ht="55.5" customHeight="1" x14ac:dyDescent="0.25">
      <c r="A141" s="11">
        <f>Master!A145</f>
        <v>22</v>
      </c>
      <c r="B141" s="11" t="str">
        <f>Master!B145</f>
        <v xml:space="preserve">Room Booking Panel </v>
      </c>
      <c r="C141" s="11">
        <f>Master!C145</f>
        <v>22.030000000000005</v>
      </c>
      <c r="D141" s="11" t="str">
        <f>Master!D145</f>
        <v>Functional</v>
      </c>
      <c r="E141" s="11" t="str">
        <f>Master!E145</f>
        <v>AV-DOC-02-V3.10</v>
      </c>
      <c r="F141" s="11">
        <f>Master!F145</f>
        <v>6.2</v>
      </c>
      <c r="G141" s="11" t="str">
        <f>Master!G145</f>
        <v>Ensure Adaptor 1 DHCP is enabled</v>
      </c>
      <c r="H141" s="11">
        <f>Master!H145</f>
        <v>2</v>
      </c>
      <c r="I141" s="11" t="s">
        <v>35</v>
      </c>
      <c r="J141" s="11" t="str">
        <f>IF(Master!$O$4="Y",Master!J145,"NA")</f>
        <v>NA</v>
      </c>
      <c r="K141" s="11"/>
      <c r="L141" s="103"/>
      <c r="M141" s="103"/>
      <c r="N141" s="11" t="str">
        <f>Master!T145</f>
        <v>Y</v>
      </c>
    </row>
    <row r="142" spans="1:14" ht="55.5" customHeight="1" x14ac:dyDescent="0.25">
      <c r="A142" s="11">
        <f>Master!A146</f>
        <v>22</v>
      </c>
      <c r="B142" s="11" t="str">
        <f>Master!B146</f>
        <v xml:space="preserve">Room Booking Panel </v>
      </c>
      <c r="C142" s="11">
        <f>Master!C146</f>
        <v>22.040000000000006</v>
      </c>
      <c r="D142" s="11" t="str">
        <f>Master!D146</f>
        <v>Functional</v>
      </c>
      <c r="E142" s="11" t="str">
        <f>Master!E146</f>
        <v>AV-DOC-02-V3.10</v>
      </c>
      <c r="F142" s="11">
        <f>Master!F146</f>
        <v>6.2</v>
      </c>
      <c r="G142" s="11" t="str">
        <f>Master!G146</f>
        <v>Ensure the correct time settings have been applied
■ time synchronisation has been enabled  
■ the correct time server has been applied via the touch panel
■ confirm appropriate time zone has been selected</v>
      </c>
      <c r="H142" s="11">
        <f>Master!H146</f>
        <v>1</v>
      </c>
      <c r="I142" s="11" t="s">
        <v>35</v>
      </c>
      <c r="J142" s="11" t="str">
        <f>IF(Master!$O$4="Y",Master!J146,"NA")</f>
        <v>NA</v>
      </c>
      <c r="K142" s="11"/>
      <c r="L142" s="103"/>
      <c r="M142" s="103"/>
      <c r="N142" s="11" t="str">
        <f>Master!T146</f>
        <v>Y</v>
      </c>
    </row>
    <row r="143" spans="1:14" ht="55.5" customHeight="1" x14ac:dyDescent="0.25">
      <c r="A143" s="11">
        <f>Master!A147</f>
        <v>22</v>
      </c>
      <c r="B143" s="11" t="str">
        <f>Master!B147</f>
        <v xml:space="preserve">Room Booking Panel </v>
      </c>
      <c r="C143" s="11">
        <f>Master!C147</f>
        <v>22.050000000000008</v>
      </c>
      <c r="D143" s="11" t="str">
        <f>Master!D147</f>
        <v>Functional</v>
      </c>
      <c r="E143" s="11" t="str">
        <f>Master!E147</f>
        <v>AV-DOC-02-V3.10</v>
      </c>
      <c r="F143" s="11">
        <f>Master!F147</f>
        <v>6.2</v>
      </c>
      <c r="G143" s="11" t="str">
        <f>Master!G147</f>
        <v>Confirm UI settings are as follows</v>
      </c>
      <c r="H143" s="11">
        <f>Master!H147</f>
        <v>2</v>
      </c>
      <c r="I143" s="11" t="s">
        <v>35</v>
      </c>
      <c r="J143" s="11" t="str">
        <f>IF(Master!$O$4="Y",Master!J147,"NA")</f>
        <v>NA</v>
      </c>
      <c r="K143" s="11"/>
      <c r="L143" s="103"/>
      <c r="M143" s="103"/>
      <c r="N143" s="11" t="str">
        <f>Master!T147</f>
        <v>Y</v>
      </c>
    </row>
    <row r="144" spans="1:14" ht="55.5" customHeight="1" x14ac:dyDescent="0.25">
      <c r="A144" s="11">
        <f>Master!A148</f>
        <v>22</v>
      </c>
      <c r="B144" s="11" t="str">
        <f>Master!B148</f>
        <v xml:space="preserve">Room Booking Panel </v>
      </c>
      <c r="C144" s="11">
        <f>Master!C148</f>
        <v>22.060000000000009</v>
      </c>
      <c r="D144" s="11" t="str">
        <f>Master!D148</f>
        <v>Functional</v>
      </c>
      <c r="E144" s="11" t="str">
        <f>Master!E148</f>
        <v>AV-DOC-02-V3.10</v>
      </c>
      <c r="F144" s="11">
        <f>Master!F148</f>
        <v>6.2</v>
      </c>
      <c r="G144" s="11" t="str">
        <f>Master!G148</f>
        <v>Ensure Reservation setting are correct</v>
      </c>
      <c r="H144" s="11">
        <f>Master!H148</f>
        <v>2</v>
      </c>
      <c r="I144" s="11" t="s">
        <v>35</v>
      </c>
      <c r="J144" s="11" t="str">
        <f>IF(Master!$O$4="Y",Master!J148,"NA")</f>
        <v>NA</v>
      </c>
      <c r="K144" s="11"/>
      <c r="L144" s="103"/>
      <c r="M144" s="103"/>
      <c r="N144" s="11" t="str">
        <f>Master!T148</f>
        <v>Y</v>
      </c>
    </row>
    <row r="145" spans="1:14" ht="55.5" customHeight="1" x14ac:dyDescent="0.25">
      <c r="A145" s="11">
        <f>Master!A149</f>
        <v>23</v>
      </c>
      <c r="B145" s="11" t="str">
        <f>Master!B149</f>
        <v>PTZ Camera</v>
      </c>
      <c r="C145" s="11">
        <f>Master!C149</f>
        <v>23.01</v>
      </c>
      <c r="D145" s="11" t="str">
        <f>Master!D149</f>
        <v>Functional</v>
      </c>
      <c r="E145" s="11" t="str">
        <f>Master!E149</f>
        <v>-</v>
      </c>
      <c r="F145" s="11" t="str">
        <f>Master!F149</f>
        <v>-</v>
      </c>
      <c r="G145" s="11" t="str">
        <f>Master!G149</f>
        <v>Confirm image quality is free from interference, distortion, noise, digital artefacts, brightness and contrast is optimised to room &amp; content</v>
      </c>
      <c r="H145" s="11">
        <f>Master!H149</f>
        <v>1</v>
      </c>
      <c r="I145" s="11" t="s">
        <v>35</v>
      </c>
      <c r="J145" s="11" t="str">
        <f>IF(Master!$O$4="Y",Master!J149,"NA")</f>
        <v>NA</v>
      </c>
      <c r="K145" s="11"/>
      <c r="L145" s="103"/>
      <c r="M145" s="103"/>
      <c r="N145" s="11" t="str">
        <f>Master!T149</f>
        <v>Y</v>
      </c>
    </row>
    <row r="146" spans="1:14" ht="55.5" customHeight="1" x14ac:dyDescent="0.25">
      <c r="A146" s="11">
        <f>Master!A150</f>
        <v>23</v>
      </c>
      <c r="B146" s="11" t="str">
        <f>Master!B150</f>
        <v>PTZ Camera</v>
      </c>
      <c r="C146" s="11">
        <f>Master!C150</f>
        <v>23.020000000000003</v>
      </c>
      <c r="D146" s="11" t="str">
        <f>Master!D150</f>
        <v>Functional</v>
      </c>
      <c r="E146" s="11" t="str">
        <f>Master!E150</f>
        <v>AV-DOC-01-V4.0</v>
      </c>
      <c r="F146" s="11" t="str">
        <f>Master!F150</f>
        <v>3.18.7 PTZ or Fixed Cameras</v>
      </c>
      <c r="G146" s="11" t="str">
        <f>Master!G150</f>
        <v>Confirm correct operation (i.e. pan, tilt, zoom, focus) and field of view is unobstructed</v>
      </c>
      <c r="H146" s="11">
        <f>Master!H150</f>
        <v>1</v>
      </c>
      <c r="I146" s="11" t="s">
        <v>35</v>
      </c>
      <c r="J146" s="11" t="str">
        <f>IF(Master!$O$4="Y",Master!J150,"NA")</f>
        <v>NA</v>
      </c>
      <c r="K146" s="11"/>
      <c r="L146" s="103"/>
      <c r="M146" s="103"/>
      <c r="N146" s="11" t="str">
        <f>Master!T150</f>
        <v>Y</v>
      </c>
    </row>
    <row r="147" spans="1:14" ht="55.5" hidden="1" customHeight="1" x14ac:dyDescent="0.25">
      <c r="A147" s="11">
        <f>Master!A151</f>
        <v>23</v>
      </c>
      <c r="B147" s="11" t="str">
        <f>Master!B151</f>
        <v>PTZ Camera</v>
      </c>
      <c r="C147" s="11">
        <f>Master!C151</f>
        <v>23.030000000000005</v>
      </c>
      <c r="D147" s="11" t="str">
        <f>Master!D151</f>
        <v>Functional</v>
      </c>
      <c r="E147" s="11" t="str">
        <f>Master!E151</f>
        <v>-</v>
      </c>
      <c r="F147" s="11" t="str">
        <f>Master!F151</f>
        <v>-</v>
      </c>
      <c r="G147" s="11" t="str">
        <f>Master!G151</f>
        <v xml:space="preserve">Confirm user defined pre-sets can be stored and recalled. </v>
      </c>
      <c r="H147" s="11">
        <f>Master!H151</f>
        <v>1</v>
      </c>
      <c r="I147" s="11" t="s">
        <v>5</v>
      </c>
      <c r="J147" s="11" t="str">
        <f>IF(Master!$O$4="Y",Master!J151,"NA")</f>
        <v>NA</v>
      </c>
      <c r="K147" s="11"/>
      <c r="L147" s="103"/>
      <c r="M147" s="103"/>
      <c r="N147" s="11">
        <v>0</v>
      </c>
    </row>
    <row r="148" spans="1:14" ht="55.5" hidden="1" customHeight="1" x14ac:dyDescent="0.25">
      <c r="A148" s="11">
        <f>Master!A152</f>
        <v>23</v>
      </c>
      <c r="B148" s="11" t="str">
        <f>Master!B152</f>
        <v>PTZ Camera</v>
      </c>
      <c r="C148" s="11">
        <f>Master!C152</f>
        <v>23.040000000000006</v>
      </c>
      <c r="D148" s="11" t="str">
        <f>Master!D152</f>
        <v>Functional</v>
      </c>
      <c r="E148" s="11" t="str">
        <f>Master!E152</f>
        <v>-</v>
      </c>
      <c r="F148" s="11" t="str">
        <f>Master!F152</f>
        <v>-</v>
      </c>
      <c r="G148" s="11" t="str">
        <f>Master!G152</f>
        <v>Confirm pre-set 1 is room view pre set 2 is presenters location and Preset 1 is called upon start up</v>
      </c>
      <c r="H148" s="11">
        <f>Master!H152</f>
        <v>1</v>
      </c>
      <c r="I148" s="11" t="s">
        <v>5</v>
      </c>
      <c r="J148" s="11" t="str">
        <f>IF(Master!$O$4="Y",Master!J152,"NA")</f>
        <v>NA</v>
      </c>
      <c r="K148" s="11"/>
      <c r="L148" s="103"/>
      <c r="M148" s="103"/>
      <c r="N148" s="11">
        <f>Master!T152</f>
        <v>0</v>
      </c>
    </row>
    <row r="149" spans="1:14" ht="55.5" customHeight="1" x14ac:dyDescent="0.25">
      <c r="A149" s="11">
        <f>Master!A153</f>
        <v>23</v>
      </c>
      <c r="B149" s="11" t="str">
        <f>Master!B153</f>
        <v>PTZ Camera</v>
      </c>
      <c r="C149" s="11">
        <f>Master!C153</f>
        <v>23.050000000000008</v>
      </c>
      <c r="D149" s="11" t="str">
        <f>Master!D153</f>
        <v>Functional</v>
      </c>
      <c r="E149" s="11" t="str">
        <f>Master!E153</f>
        <v>-</v>
      </c>
      <c r="F149" s="11" t="str">
        <f>Master!F153</f>
        <v>-</v>
      </c>
      <c r="G149" s="11" t="str">
        <f>Master!G153</f>
        <v>Ensure correct lighting levels for optimum camera image</v>
      </c>
      <c r="H149" s="11">
        <f>Master!H153</f>
        <v>1</v>
      </c>
      <c r="I149" s="11" t="s">
        <v>35</v>
      </c>
      <c r="J149" s="11" t="str">
        <f>IF(Master!$O$4="Y",Master!J153,"NA")</f>
        <v>NA</v>
      </c>
      <c r="K149" s="11"/>
      <c r="L149" s="103"/>
      <c r="M149" s="103"/>
      <c r="N149" s="11" t="str">
        <f>Master!T153</f>
        <v>Y</v>
      </c>
    </row>
    <row r="150" spans="1:14" ht="55.5" hidden="1" customHeight="1" x14ac:dyDescent="0.25">
      <c r="A150" s="11">
        <f>Master!A154</f>
        <v>24</v>
      </c>
      <c r="B150" s="11" t="str">
        <f>Master!B154</f>
        <v>USB Camera</v>
      </c>
      <c r="C150" s="11">
        <f>Master!C154</f>
        <v>24.01</v>
      </c>
      <c r="D150" s="11" t="str">
        <f>Master!D154</f>
        <v>Functional</v>
      </c>
      <c r="E150" s="11" t="str">
        <f>Master!E154</f>
        <v>-</v>
      </c>
      <c r="F150" s="11" t="str">
        <f>Master!F154</f>
        <v>-</v>
      </c>
      <c r="G150" s="11" t="str">
        <f>Master!G154</f>
        <v>Confirm image quality is free from interference, distortion, noise, digital artefacts, brightness and contrast is optimised to room &amp; content</v>
      </c>
      <c r="H150" s="11">
        <f>Master!H154</f>
        <v>1</v>
      </c>
      <c r="I150" s="11" t="s">
        <v>5</v>
      </c>
      <c r="J150" s="11" t="str">
        <f>IF(Master!$O$4="Y",Master!J154,"NA")</f>
        <v>NA</v>
      </c>
      <c r="K150" s="11"/>
      <c r="L150" s="103"/>
      <c r="M150" s="103"/>
      <c r="N150" s="11">
        <f>Master!T154</f>
        <v>0</v>
      </c>
    </row>
    <row r="151" spans="1:14" ht="55.5" customHeight="1" x14ac:dyDescent="0.25">
      <c r="A151" s="11">
        <f>Master!A155</f>
        <v>24</v>
      </c>
      <c r="B151" s="11" t="str">
        <f>Master!B155</f>
        <v>USB Camera</v>
      </c>
      <c r="C151" s="11">
        <f>Master!C155</f>
        <v>24.020000000000003</v>
      </c>
      <c r="D151" s="11" t="str">
        <f>Master!D155</f>
        <v>Functional</v>
      </c>
      <c r="E151" s="11" t="str">
        <f>Master!E155</f>
        <v>-</v>
      </c>
      <c r="F151" s="11" t="str">
        <f>Master!F155</f>
        <v>-</v>
      </c>
      <c r="G151" s="11" t="str">
        <f>Master!G155</f>
        <v>Confirm field of view is unobstructed</v>
      </c>
      <c r="H151" s="11">
        <f>Master!H155</f>
        <v>1</v>
      </c>
      <c r="I151" s="11" t="s">
        <v>35</v>
      </c>
      <c r="J151" s="11" t="str">
        <f>IF(Master!$O$4="Y",Master!J155,"NA")</f>
        <v>NA</v>
      </c>
      <c r="K151" s="11"/>
      <c r="L151" s="103"/>
      <c r="M151" s="103"/>
      <c r="N151" s="11" t="s">
        <v>171</v>
      </c>
    </row>
    <row r="152" spans="1:14" ht="55.5" hidden="1" customHeight="1" x14ac:dyDescent="0.25">
      <c r="A152" s="11">
        <f>Master!A156</f>
        <v>24</v>
      </c>
      <c r="B152" s="11" t="str">
        <f>Master!B156</f>
        <v>USB Camera</v>
      </c>
      <c r="C152" s="11">
        <f>Master!C156</f>
        <v>24.030000000000005</v>
      </c>
      <c r="D152" s="11" t="str">
        <f>Master!D156</f>
        <v>Functional</v>
      </c>
      <c r="E152" s="11" t="str">
        <f>Master!E156</f>
        <v>-</v>
      </c>
      <c r="F152" s="11" t="str">
        <f>Master!F156</f>
        <v>-</v>
      </c>
      <c r="G152" s="11" t="str">
        <f>Master!G156</f>
        <v>Ensure correct lighting levels for optimum camera image</v>
      </c>
      <c r="H152" s="11">
        <f>Master!H156</f>
        <v>1</v>
      </c>
      <c r="I152" s="11" t="s">
        <v>5</v>
      </c>
      <c r="J152" s="11" t="str">
        <f>IF(Master!$O$4="Y",Master!J156,"NA")</f>
        <v>NA</v>
      </c>
      <c r="K152" s="11"/>
      <c r="L152" s="103"/>
      <c r="M152" s="103"/>
      <c r="N152" s="11">
        <f>Master!T156</f>
        <v>0</v>
      </c>
    </row>
    <row r="153" spans="1:14" ht="55.5" hidden="1" customHeight="1" x14ac:dyDescent="0.25">
      <c r="A153" s="11">
        <f>Master!A157</f>
        <v>24</v>
      </c>
      <c r="B153" s="11" t="str">
        <f>Master!B157</f>
        <v>USB Camera</v>
      </c>
      <c r="C153" s="11">
        <f>Master!C157</f>
        <v>24.040000000000006</v>
      </c>
      <c r="D153" s="11" t="str">
        <f>Master!D157</f>
        <v>Functional</v>
      </c>
      <c r="E153" s="11" t="str">
        <f>Master!E157</f>
        <v>-</v>
      </c>
      <c r="F153" s="11" t="str">
        <f>Master!F157</f>
        <v>-</v>
      </c>
      <c r="G153" s="11" t="str">
        <f>Master!G157</f>
        <v>Confirm (Auto Framing) has been enabled &amp; functioning correctly</v>
      </c>
      <c r="H153" s="11">
        <f>Master!H157</f>
        <v>2</v>
      </c>
      <c r="I153" s="11" t="s">
        <v>5</v>
      </c>
      <c r="J153" s="11" t="str">
        <f>IF(Master!$O$4="Y",Master!J157,"NA")</f>
        <v>NA</v>
      </c>
      <c r="K153" s="11"/>
      <c r="L153" s="103"/>
      <c r="M153" s="103"/>
      <c r="N153" s="11">
        <f>Master!T157</f>
        <v>0</v>
      </c>
    </row>
    <row r="154" spans="1:14" ht="55.5" hidden="1" customHeight="1" x14ac:dyDescent="0.25">
      <c r="A154" s="11">
        <f>Master!A165</f>
        <v>27</v>
      </c>
      <c r="B154" s="11" t="str">
        <f>Master!B165</f>
        <v>Digital Signage Displays</v>
      </c>
      <c r="C154" s="11">
        <f>Master!C165</f>
        <v>27.01</v>
      </c>
      <c r="D154" s="11" t="str">
        <f>Master!D165</f>
        <v>Functional</v>
      </c>
      <c r="E154" s="11" t="str">
        <f>Master!E165</f>
        <v>-</v>
      </c>
      <c r="F154" s="11" t="str">
        <f>Master!F165</f>
        <v>-</v>
      </c>
      <c r="G154" s="11" t="str">
        <f>Master!G165</f>
        <v>No finger marks on displays, reflective surfaces or other equipment</v>
      </c>
      <c r="H154" s="11">
        <f>Master!H165</f>
        <v>1</v>
      </c>
      <c r="I154" s="11" t="s">
        <v>5</v>
      </c>
      <c r="J154" s="11" t="str">
        <f>IF(Master!$O$4="Y",Master!J165,"NA")</f>
        <v>NA</v>
      </c>
      <c r="K154" s="11"/>
      <c r="L154" s="103"/>
      <c r="M154" s="103"/>
      <c r="N154" s="11">
        <f>Master!T165</f>
        <v>0</v>
      </c>
    </row>
    <row r="155" spans="1:14" ht="55.5" hidden="1" customHeight="1" x14ac:dyDescent="0.25">
      <c r="A155" s="11">
        <f>Master!A166</f>
        <v>27</v>
      </c>
      <c r="B155" s="11" t="str">
        <f>Master!B166</f>
        <v>Digital Signage Displays</v>
      </c>
      <c r="C155" s="11">
        <f>Master!C166</f>
        <v>27.020000000000003</v>
      </c>
      <c r="D155" s="11" t="str">
        <f>Master!D166</f>
        <v>Functional</v>
      </c>
      <c r="E155" s="11" t="str">
        <f>Master!E166</f>
        <v>-</v>
      </c>
      <c r="F155" s="11" t="str">
        <f>Master!F166</f>
        <v>-</v>
      </c>
      <c r="G155" s="11" t="str">
        <f>Master!G166</f>
        <v>Ensure On/Off times have been set 
6 am On, 10pm OFF. Street facing On OFF times TBC</v>
      </c>
      <c r="H155" s="11">
        <f>Master!H166</f>
        <v>2</v>
      </c>
      <c r="I155" s="11" t="s">
        <v>5</v>
      </c>
      <c r="J155" s="11" t="str">
        <f>IF(Master!$O$4="Y",Master!J166,"NA")</f>
        <v>NA</v>
      </c>
      <c r="K155" s="11"/>
      <c r="L155" s="103"/>
      <c r="M155" s="103"/>
      <c r="N155" s="11">
        <f>Master!T166</f>
        <v>0</v>
      </c>
    </row>
    <row r="156" spans="1:14" ht="55.5" hidden="1" customHeight="1" x14ac:dyDescent="0.25">
      <c r="A156" s="11">
        <f>Master!A167</f>
        <v>27</v>
      </c>
      <c r="B156" s="11" t="str">
        <f>Master!B167</f>
        <v>Digital Signage Displays</v>
      </c>
      <c r="C156" s="11">
        <f>Master!C167</f>
        <v>27.030000000000005</v>
      </c>
      <c r="D156" s="11" t="str">
        <f>Master!D167</f>
        <v>Functional</v>
      </c>
      <c r="E156" s="11" t="str">
        <f>Master!E167</f>
        <v>-</v>
      </c>
      <c r="F156" s="11" t="str">
        <f>Master!F167</f>
        <v>-</v>
      </c>
      <c r="G156" s="11" t="str">
        <f>Master!G167</f>
        <v>Confirm Buttons and spare inputs have been disabled</v>
      </c>
      <c r="H156" s="11">
        <f>Master!H167</f>
        <v>2</v>
      </c>
      <c r="I156" s="11" t="s">
        <v>5</v>
      </c>
      <c r="J156" s="11" t="str">
        <f>IF(Master!$O$4="Y",Master!J167,"NA")</f>
        <v>NA</v>
      </c>
      <c r="K156" s="11"/>
      <c r="L156" s="103"/>
      <c r="M156" s="103"/>
      <c r="N156" s="11">
        <f>Master!T167</f>
        <v>0</v>
      </c>
    </row>
    <row r="157" spans="1:14" ht="55.5" hidden="1" customHeight="1" x14ac:dyDescent="0.25">
      <c r="A157" s="11">
        <f>Master!A168</f>
        <v>28</v>
      </c>
      <c r="B157" s="11" t="str">
        <f>Master!B168</f>
        <v>Digital Signage Displays</v>
      </c>
      <c r="C157" s="11">
        <f>Master!C168</f>
        <v>27.040000000000006</v>
      </c>
      <c r="D157" s="11" t="str">
        <f>Master!D168</f>
        <v>Functional</v>
      </c>
      <c r="E157" s="11" t="str">
        <f>Master!E168</f>
        <v>-</v>
      </c>
      <c r="F157" s="11" t="str">
        <f>Master!F168</f>
        <v>-</v>
      </c>
      <c r="G157" s="11" t="str">
        <f>Master!G168</f>
        <v>Confirm correct input is selected upon start up</v>
      </c>
      <c r="H157" s="11">
        <f>Master!H168</f>
        <v>2</v>
      </c>
      <c r="I157" s="11" t="s">
        <v>5</v>
      </c>
      <c r="J157" s="11" t="str">
        <f>IF(Master!$O$4="Y",Master!J168,"NA")</f>
        <v>NA</v>
      </c>
      <c r="K157" s="11"/>
      <c r="L157" s="103"/>
      <c r="M157" s="103"/>
      <c r="N157" s="11">
        <f>Master!T168</f>
        <v>0</v>
      </c>
    </row>
    <row r="158" spans="1:14" ht="55.5" hidden="1" customHeight="1" x14ac:dyDescent="0.25">
      <c r="A158" s="11">
        <f>Master!A169</f>
        <v>28</v>
      </c>
      <c r="B158" s="11" t="str">
        <f>Master!B169</f>
        <v>Digital Signage Displays</v>
      </c>
      <c r="C158" s="11">
        <f>Master!C169</f>
        <v>27.050000000000008</v>
      </c>
      <c r="D158" s="11" t="str">
        <f>Master!D169</f>
        <v>Functional</v>
      </c>
      <c r="E158" s="11" t="str">
        <f>Master!E169</f>
        <v>-</v>
      </c>
      <c r="F158" s="11" t="str">
        <f>Master!F169</f>
        <v>-</v>
      </c>
      <c r="G158" s="11" t="str">
        <f>Master!G169</f>
        <v>Confirm content is present upon start up</v>
      </c>
      <c r="H158" s="11">
        <f>Master!H169</f>
        <v>1</v>
      </c>
      <c r="I158" s="11" t="s">
        <v>5</v>
      </c>
      <c r="J158" s="11" t="str">
        <f>IF(Master!$O$4="Y",Master!J169,"NA")</f>
        <v>NA</v>
      </c>
      <c r="K158" s="11"/>
      <c r="L158" s="103"/>
      <c r="M158" s="103"/>
      <c r="N158" s="11">
        <f>Master!T169</f>
        <v>0</v>
      </c>
    </row>
    <row r="159" spans="1:14" ht="55.5" hidden="1" customHeight="1" x14ac:dyDescent="0.25">
      <c r="A159" s="11">
        <f>Master!A170</f>
        <v>28</v>
      </c>
      <c r="B159" s="11" t="str">
        <f>Master!B170</f>
        <v>Digital Signage Displays</v>
      </c>
      <c r="C159" s="11">
        <f>Master!C170</f>
        <v>27.060000000000009</v>
      </c>
      <c r="D159" s="11" t="str">
        <f>Master!D170</f>
        <v>Functional</v>
      </c>
      <c r="E159" s="11" t="str">
        <f>Master!E170</f>
        <v>-</v>
      </c>
      <c r="F159" s="11" t="str">
        <f>Master!F170</f>
        <v>-</v>
      </c>
      <c r="G159" s="11" t="str">
        <f>Master!G170</f>
        <v>Confirm correct PC/BrightSign build as been applied</v>
      </c>
      <c r="H159" s="11">
        <f>Master!H170</f>
        <v>1</v>
      </c>
      <c r="I159" s="11" t="s">
        <v>5</v>
      </c>
      <c r="J159" s="11" t="str">
        <f>IF(Master!$O$4="Y",Master!J170,"NA")</f>
        <v>NA</v>
      </c>
      <c r="K159" s="11"/>
      <c r="L159" s="103"/>
      <c r="M159" s="103"/>
      <c r="N159" s="11">
        <f>Master!T170</f>
        <v>0</v>
      </c>
    </row>
    <row r="160" spans="1:14" ht="55.5" hidden="1" customHeight="1" x14ac:dyDescent="0.25">
      <c r="A160" s="11">
        <f>Master!A171</f>
        <v>29</v>
      </c>
      <c r="B160" s="11" t="str">
        <f>Master!B171</f>
        <v>Digital Signage Displays</v>
      </c>
      <c r="C160" s="11">
        <f>Master!C171</f>
        <v>27.070000000000011</v>
      </c>
      <c r="D160" s="11" t="str">
        <f>Master!D171</f>
        <v>Functional</v>
      </c>
      <c r="E160" s="11" t="str">
        <f>Master!E171</f>
        <v>-</v>
      </c>
      <c r="F160" s="11" t="str">
        <f>Master!F171</f>
        <v>-</v>
      </c>
      <c r="G160" s="11" t="str">
        <f>Master!G171</f>
        <v>HDMI Quality – Ensure the image is free from interference, distortion, noise, digital artefacts, brightness and contrast is optimised to room &amp; content</v>
      </c>
      <c r="H160" s="11">
        <f>Master!H171</f>
        <v>1</v>
      </c>
      <c r="I160" s="11" t="s">
        <v>5</v>
      </c>
      <c r="J160" s="11" t="str">
        <f>IF(Master!$O$4="Y",Master!J171,"NA")</f>
        <v>NA</v>
      </c>
      <c r="K160" s="11"/>
      <c r="L160" s="103"/>
      <c r="M160" s="103"/>
      <c r="N160" s="11">
        <f>Master!T171</f>
        <v>0</v>
      </c>
    </row>
    <row r="161" spans="1:14" ht="55.5" hidden="1" customHeight="1" x14ac:dyDescent="0.25">
      <c r="A161" s="11">
        <f>Master!A172</f>
        <v>28</v>
      </c>
      <c r="B161" s="11" t="str">
        <f>Master!B172</f>
        <v>Administration &amp; Final Configuration</v>
      </c>
      <c r="C161" s="11">
        <f>Master!C172</f>
        <v>28.01</v>
      </c>
      <c r="D161" s="11" t="str">
        <f>Master!D172</f>
        <v>Functional</v>
      </c>
      <c r="E161" s="11" t="str">
        <f>Master!E172</f>
        <v>-</v>
      </c>
      <c r="F161" s="11" t="str">
        <f>Master!F172</f>
        <v>Source Code</v>
      </c>
      <c r="G161" s="11" t="str">
        <f>Master!G172</f>
        <v>Confirm automated shutdown is set to 180 minutes and midnight - L&amp;T</v>
      </c>
      <c r="H161" s="11">
        <f>Master!H172</f>
        <v>2</v>
      </c>
      <c r="I161" s="11" t="s">
        <v>5</v>
      </c>
      <c r="J161" s="11" t="str">
        <f>IF(Master!$O$4="Y",Master!J172,"NA")</f>
        <v>NA</v>
      </c>
      <c r="K161" s="11"/>
      <c r="L161" s="103"/>
      <c r="M161" s="103"/>
      <c r="N161" s="11">
        <f>Master!T172</f>
        <v>0</v>
      </c>
    </row>
    <row r="162" spans="1:14" ht="55.5" customHeight="1" x14ac:dyDescent="0.25">
      <c r="A162" s="11">
        <f>Master!A173</f>
        <v>28</v>
      </c>
      <c r="B162" s="11" t="str">
        <f>Master!B173</f>
        <v>Administration &amp; Final Configuration</v>
      </c>
      <c r="C162" s="11">
        <f>Master!C173</f>
        <v>26.020000000000003</v>
      </c>
      <c r="D162" s="11" t="str">
        <f>Master!D173</f>
        <v>Functional</v>
      </c>
      <c r="E162" s="11" t="str">
        <f>Master!E173</f>
        <v>-</v>
      </c>
      <c r="F162" s="11" t="str">
        <f>Master!F173</f>
        <v>Source Code</v>
      </c>
      <c r="G162" s="11" t="str">
        <f>Master!G173</f>
        <v>Confirm automated shutdown (screen off only) is set to 180 minutes and midnight - Enclosed Meeting Spaces</v>
      </c>
      <c r="H162" s="11">
        <f>Master!H173</f>
        <v>2</v>
      </c>
      <c r="I162" s="11" t="s">
        <v>35</v>
      </c>
      <c r="J162" s="11" t="str">
        <f>IF(Master!$O$4="Y",Master!J173,"NA")</f>
        <v>NA</v>
      </c>
      <c r="K162" s="11"/>
      <c r="L162" s="103"/>
      <c r="M162" s="103"/>
      <c r="N162" s="11" t="str">
        <f>Master!T173</f>
        <v>Y</v>
      </c>
    </row>
    <row r="163" spans="1:14" ht="55.5" customHeight="1" x14ac:dyDescent="0.25">
      <c r="A163" s="11">
        <f>Master!A174</f>
        <v>29</v>
      </c>
      <c r="B163" s="11" t="str">
        <f>Master!B174</f>
        <v>Administration &amp; Final Configuration</v>
      </c>
      <c r="C163" s="11">
        <f>Master!C174</f>
        <v>26.03</v>
      </c>
      <c r="D163" s="11" t="str">
        <f>Master!D174</f>
        <v>Functional</v>
      </c>
      <c r="E163" s="11" t="str">
        <f>Master!E174</f>
        <v>-</v>
      </c>
      <c r="F163" s="11" t="str">
        <f>Master!F174</f>
        <v>Source Code</v>
      </c>
      <c r="G163" s="11" t="str">
        <f>Master!G174</f>
        <v>Confirm automated on/shutdown (screen off only) is set to: On 7am, Off 8pm - Open Plan Meeting Spaces</v>
      </c>
      <c r="H163" s="11">
        <f>Master!H174</f>
        <v>2</v>
      </c>
      <c r="I163" s="11" t="s">
        <v>35</v>
      </c>
      <c r="J163" s="11" t="str">
        <f>IF(Master!$O$4="Y",Master!J174,"NA")</f>
        <v>NA</v>
      </c>
      <c r="K163" s="11"/>
      <c r="L163" s="103"/>
      <c r="M163" s="103"/>
      <c r="N163" s="11" t="str">
        <f>Master!T174</f>
        <v>Y</v>
      </c>
    </row>
    <row r="164" spans="1:14" ht="55.5" hidden="1" customHeight="1" x14ac:dyDescent="0.25">
      <c r="A164" s="11">
        <f>Master!A175</f>
        <v>29</v>
      </c>
      <c r="B164" s="11" t="str">
        <f>Master!B175</f>
        <v>Administration &amp; Final Configuration</v>
      </c>
      <c r="C164" s="11">
        <f>Master!C175</f>
        <v>26.040000000000003</v>
      </c>
      <c r="D164" s="11" t="str">
        <f>Master!D175</f>
        <v>Functional</v>
      </c>
      <c r="E164" s="11" t="str">
        <f>Master!E175</f>
        <v>-</v>
      </c>
      <c r="F164" s="11" t="str">
        <f>Master!F175</f>
        <v>-</v>
      </c>
      <c r="G164" s="11" t="str">
        <f>Master!G175</f>
        <v>Confirm that the projector soft off time has been set to 20 minutes in the control system</v>
      </c>
      <c r="H164" s="11">
        <f>Master!H175</f>
        <v>1</v>
      </c>
      <c r="I164" s="11" t="s">
        <v>5</v>
      </c>
      <c r="J164" s="11" t="str">
        <f>IF(Master!$O$4="Y",Master!J175,"NA")</f>
        <v>NA</v>
      </c>
      <c r="K164" s="11"/>
      <c r="L164" s="103"/>
      <c r="M164" s="103"/>
      <c r="N164" s="11">
        <f>Master!T175</f>
        <v>0</v>
      </c>
    </row>
    <row r="165" spans="1:14" ht="55.5" customHeight="1" x14ac:dyDescent="0.25">
      <c r="A165" s="11">
        <f>Master!A176</f>
        <v>29</v>
      </c>
      <c r="B165" s="11" t="str">
        <f>Master!B176</f>
        <v>Administration &amp; Final Configuration</v>
      </c>
      <c r="C165" s="11">
        <f>Master!C176</f>
        <v>26.05</v>
      </c>
      <c r="D165" s="11" t="str">
        <f>Master!D176</f>
        <v>Functional</v>
      </c>
      <c r="E165" s="11" t="str">
        <f>Master!E176</f>
        <v>AV-DOC-01-V4.0</v>
      </c>
      <c r="F165" s="11" t="str">
        <f>Master!F176</f>
        <v xml:space="preserve">2.10 Lighting </v>
      </c>
      <c r="G165" s="11" t="str">
        <f>Master!G176</f>
        <v>Confirm correct room lighting states</v>
      </c>
      <c r="H165" s="11">
        <f>Master!H176</f>
        <v>2</v>
      </c>
      <c r="I165" s="11" t="s">
        <v>35</v>
      </c>
      <c r="J165" s="11" t="str">
        <f>IF(Master!$O$4="Y",Master!J176,"NA")</f>
        <v>NA</v>
      </c>
      <c r="K165" s="11"/>
      <c r="L165" s="103"/>
      <c r="M165" s="103"/>
      <c r="N165" s="11" t="str">
        <f>Master!T176</f>
        <v>Y</v>
      </c>
    </row>
    <row r="166" spans="1:14" ht="55.5" customHeight="1" x14ac:dyDescent="0.25">
      <c r="A166" s="11">
        <f>Master!A177</f>
        <v>30</v>
      </c>
      <c r="B166" s="11" t="str">
        <f>Master!B177</f>
        <v>Remote Monitoring System</v>
      </c>
      <c r="C166" s="11">
        <f>Master!C177</f>
        <v>30.01</v>
      </c>
      <c r="D166" s="11" t="str">
        <f>Master!D177</f>
        <v>Functional</v>
      </c>
      <c r="E166" s="11" t="str">
        <f>Master!E177</f>
        <v>-</v>
      </c>
      <c r="F166" s="11" t="str">
        <f>Master!F177</f>
        <v>-</v>
      </c>
      <c r="G166" s="11" t="str">
        <f>Master!G177</f>
        <v>Confirm integration of the AV System to Symphony</v>
      </c>
      <c r="H166" s="11">
        <f>Master!H177</f>
        <v>2</v>
      </c>
      <c r="I166" s="11" t="s">
        <v>35</v>
      </c>
      <c r="J166" s="11" t="str">
        <f>IF(Master!$O$4="Y",Master!J177,"NA")</f>
        <v>NA</v>
      </c>
      <c r="K166" s="11"/>
      <c r="L166" s="103"/>
      <c r="M166" s="103"/>
      <c r="N166" s="11" t="str">
        <f>Master!T177</f>
        <v>Y</v>
      </c>
    </row>
    <row r="167" spans="1:14" ht="55.5" customHeight="1" x14ac:dyDescent="0.25">
      <c r="A167" s="11">
        <f>Master!A179</f>
        <v>31</v>
      </c>
      <c r="B167" s="11" t="str">
        <f>Master!B179</f>
        <v>General Physical</v>
      </c>
      <c r="C167" s="11">
        <f>Master!C179</f>
        <v>31.01</v>
      </c>
      <c r="D167" s="11" t="str">
        <f>Master!D179</f>
        <v>Physical</v>
      </c>
      <c r="E167" s="11" t="str">
        <f>Master!E179</f>
        <v>AV-DOC-01-V4.0</v>
      </c>
      <c r="F167" s="11" t="str">
        <f>Master!F179</f>
        <v>3.8.9 Asset Register and labelling</v>
      </c>
      <c r="G167" s="11" t="str">
        <f>Master!G179</f>
        <v>Verify labelling is applied to all cables and interfaces correctly and straight</v>
      </c>
      <c r="H167" s="11">
        <f>Master!H179</f>
        <v>2</v>
      </c>
      <c r="I167" s="11" t="s">
        <v>35</v>
      </c>
      <c r="J167" s="11" t="str">
        <f>IF(Master!$O$4="Y",Master!J179,"NA")</f>
        <v>NA</v>
      </c>
      <c r="K167" s="11"/>
      <c r="L167" s="103"/>
      <c r="M167" s="103"/>
      <c r="N167" s="11" t="str">
        <f>Master!T179</f>
        <v>Y</v>
      </c>
    </row>
    <row r="168" spans="1:14" ht="55.5" customHeight="1" x14ac:dyDescent="0.25">
      <c r="A168" s="11">
        <f>Master!A180</f>
        <v>31</v>
      </c>
      <c r="B168" s="11" t="str">
        <f>Master!B180</f>
        <v>General Physical</v>
      </c>
      <c r="C168" s="11">
        <f>Master!C180</f>
        <v>31.020000000000003</v>
      </c>
      <c r="D168" s="11" t="str">
        <f>Master!D180</f>
        <v>Physical</v>
      </c>
      <c r="E168" s="11" t="str">
        <f>Master!E180</f>
        <v>AV-DOC-01-V4.0</v>
      </c>
      <c r="F168" s="11" t="str">
        <f>Master!F180</f>
        <v>3.8.9 Asset Register and labelling</v>
      </c>
      <c r="G168" s="11" t="str">
        <f>Master!G180</f>
        <v xml:space="preserve">Asset tagging has been applied as per RMIT guidelines </v>
      </c>
      <c r="H168" s="11">
        <f>Master!H180</f>
        <v>2</v>
      </c>
      <c r="I168" s="11" t="s">
        <v>35</v>
      </c>
      <c r="J168" s="11" t="str">
        <f>IF(Master!$O$4="Y",Master!J180,"NA")</f>
        <v>NA</v>
      </c>
      <c r="K168" s="11"/>
      <c r="L168" s="103"/>
      <c r="M168" s="103"/>
      <c r="N168" s="11" t="str">
        <f>Master!T180</f>
        <v>Y</v>
      </c>
    </row>
    <row r="169" spans="1:14" ht="55.5" customHeight="1" x14ac:dyDescent="0.25">
      <c r="A169" s="11">
        <f>Master!A181</f>
        <v>31</v>
      </c>
      <c r="B169" s="11" t="str">
        <f>Master!B181</f>
        <v>General Physical</v>
      </c>
      <c r="C169" s="11">
        <f>Master!C181</f>
        <v>31.030000000000005</v>
      </c>
      <c r="D169" s="11" t="str">
        <f>Master!D181</f>
        <v>Physical</v>
      </c>
      <c r="E169" s="11" t="str">
        <f>Master!E181</f>
        <v>AV-DOC-01-V4.0</v>
      </c>
      <c r="F169" s="11" t="str">
        <f>Master!F181</f>
        <v>3.13.12.4 Looming/Lacing
3.15.4 Cable Installation</v>
      </c>
      <c r="G169" s="11" t="str">
        <f>Master!G181</f>
        <v>Ensure all cables are loomed neatly and securely cable tied or fastened to relieve any strain</v>
      </c>
      <c r="H169" s="11">
        <f>Master!H181</f>
        <v>2</v>
      </c>
      <c r="I169" s="11" t="s">
        <v>35</v>
      </c>
      <c r="J169" s="11" t="str">
        <f>IF(Master!$O$4="Y",Master!J181,"NA")</f>
        <v>NA</v>
      </c>
      <c r="K169" s="11"/>
      <c r="L169" s="103"/>
      <c r="M169" s="103"/>
      <c r="N169" s="11" t="str">
        <f>Master!T181</f>
        <v>Y</v>
      </c>
    </row>
    <row r="170" spans="1:14" ht="55.5" customHeight="1" x14ac:dyDescent="0.25">
      <c r="A170" s="11">
        <f>Master!A182</f>
        <v>31</v>
      </c>
      <c r="B170" s="11" t="str">
        <f>Master!B182</f>
        <v>General Physical</v>
      </c>
      <c r="C170" s="11">
        <f>Master!C182</f>
        <v>31.040000000000006</v>
      </c>
      <c r="D170" s="11" t="str">
        <f>Master!D182</f>
        <v>Physical</v>
      </c>
      <c r="E170" s="11" t="str">
        <f>Master!E182</f>
        <v>AV-DOC-01-V4.0</v>
      </c>
      <c r="F170" s="11" t="str">
        <f>Master!F182</f>
        <v>3.14.1 Power Distribution and control</v>
      </c>
      <c r="G170" s="11" t="str">
        <f>Master!G182</f>
        <v>Double-adaptors and single-pole switched power strips have not been used in equipment racks</v>
      </c>
      <c r="H170" s="11">
        <f>Master!H182</f>
        <v>1</v>
      </c>
      <c r="I170" s="11" t="s">
        <v>35</v>
      </c>
      <c r="J170" s="11" t="str">
        <f>IF(Master!$O$4="Y",Master!J182,"NA")</f>
        <v>NA</v>
      </c>
      <c r="K170" s="11"/>
      <c r="L170" s="103"/>
      <c r="M170" s="103"/>
      <c r="N170" s="11" t="str">
        <f>Master!T182</f>
        <v>Y</v>
      </c>
    </row>
    <row r="171" spans="1:14" ht="55.5" customHeight="1" x14ac:dyDescent="0.25">
      <c r="A171" s="11">
        <f>Master!A183</f>
        <v>31</v>
      </c>
      <c r="B171" s="11" t="str">
        <f>Master!B183</f>
        <v>General Physical</v>
      </c>
      <c r="C171" s="11">
        <f>Master!C183</f>
        <v>31.050000000000008</v>
      </c>
      <c r="D171" s="11" t="str">
        <f>Master!D183</f>
        <v>Physical</v>
      </c>
      <c r="E171" s="11" t="str">
        <f>Master!E183</f>
        <v>AV-DOC-01-V4.0</v>
      </c>
      <c r="F171" s="11" t="str">
        <f>Master!F183</f>
        <v xml:space="preserve">3.14.2 Power Cable Test &amp; Tagging </v>
      </c>
      <c r="G171" s="11" t="str">
        <f>Master!G183</f>
        <v xml:space="preserve">All equipment and power cables supplied have been tested and tagged to the AS3760 standard </v>
      </c>
      <c r="H171" s="11">
        <f>Master!H183</f>
        <v>1</v>
      </c>
      <c r="I171" s="11" t="s">
        <v>35</v>
      </c>
      <c r="J171" s="11" t="str">
        <f>IF(Master!$O$4="Y",Master!J183,"NA")</f>
        <v>NA</v>
      </c>
      <c r="K171" s="11"/>
      <c r="L171" s="103"/>
      <c r="M171" s="103"/>
      <c r="N171" s="11" t="str">
        <f>Master!T183</f>
        <v>Y</v>
      </c>
    </row>
    <row r="172" spans="1:14" ht="55.5" customHeight="1" x14ac:dyDescent="0.25">
      <c r="A172" s="11">
        <f>Master!A184</f>
        <v>31</v>
      </c>
      <c r="B172" s="11" t="str">
        <f>Master!B184</f>
        <v>General Physical</v>
      </c>
      <c r="C172" s="11">
        <f>Master!C184</f>
        <v>31.060000000000009</v>
      </c>
      <c r="D172" s="11" t="str">
        <f>Master!D184</f>
        <v>Physical</v>
      </c>
      <c r="E172" s="11" t="str">
        <f>Master!E184</f>
        <v>AV-DOC-01-V4.0</v>
      </c>
      <c r="F172" s="11" t="str">
        <f>Master!F184</f>
        <v>3.15.6 Fly Leads</v>
      </c>
      <c r="G172" s="11" t="str">
        <f>Master!G184</f>
        <v>Fly leads to be secured by nylon P-clips &amp; in braided sheath (Braided sheath only required when multiple cables are installed)</v>
      </c>
      <c r="H172" s="11">
        <f>Master!H184</f>
        <v>1</v>
      </c>
      <c r="I172" s="11" t="s">
        <v>35</v>
      </c>
      <c r="J172" s="11" t="str">
        <f>IF(Master!$O$4="Y",Master!J184,"NA")</f>
        <v>NA</v>
      </c>
      <c r="K172" s="11"/>
      <c r="L172" s="103"/>
      <c r="M172" s="103"/>
      <c r="N172" s="11" t="str">
        <f>Master!T184</f>
        <v>Y</v>
      </c>
    </row>
    <row r="173" spans="1:14" ht="55.5" customHeight="1" x14ac:dyDescent="0.25">
      <c r="A173" s="11">
        <f>Master!A185</f>
        <v>31</v>
      </c>
      <c r="B173" s="11" t="str">
        <f>Master!B185</f>
        <v>General Physical</v>
      </c>
      <c r="C173" s="11">
        <f>Master!C185</f>
        <v>31.070000000000011</v>
      </c>
      <c r="D173" s="11" t="str">
        <f>Master!D185</f>
        <v>Physical</v>
      </c>
      <c r="E173" s="11" t="str">
        <f>Master!E185</f>
        <v>AV-DOC-01-V4.0</v>
      </c>
      <c r="F173" s="11" t="str">
        <f>Master!F185</f>
        <v>3.13.10 Tamper/Theft Protection</v>
      </c>
      <c r="G173" s="11" t="str">
        <f>Master!G185</f>
        <v>System devices and components are securely fastened (beneath the desk)</v>
      </c>
      <c r="H173" s="11">
        <f>Master!H185</f>
        <v>1</v>
      </c>
      <c r="I173" s="11" t="s">
        <v>35</v>
      </c>
      <c r="J173" s="11" t="str">
        <f>IF(Master!$O$4="Y",Master!J185,"NA")</f>
        <v>NA</v>
      </c>
      <c r="K173" s="11"/>
      <c r="L173" s="103"/>
      <c r="M173" s="103"/>
      <c r="N173" s="11" t="str">
        <f>Master!T185</f>
        <v>Y</v>
      </c>
    </row>
    <row r="174" spans="1:14" ht="55.5" customHeight="1" x14ac:dyDescent="0.25">
      <c r="A174" s="11">
        <f>Master!A186</f>
        <v>31</v>
      </c>
      <c r="B174" s="11" t="str">
        <f>Master!B186</f>
        <v>General Physical</v>
      </c>
      <c r="C174" s="11">
        <f>Master!C186</f>
        <v>31.080000000000013</v>
      </c>
      <c r="D174" s="11" t="str">
        <f>Master!D186</f>
        <v>Physical</v>
      </c>
      <c r="E174" s="11" t="str">
        <f>Master!E186</f>
        <v>AV-DOC-01-V4.0</v>
      </c>
      <c r="F174" s="11" t="str">
        <f>Master!F186</f>
        <v>3.18.8 Connection Plates</v>
      </c>
      <c r="G174" s="11" t="str">
        <f>Master!G186</f>
        <v>Controllers and Connection Plates are level, fixed securely and engraved correctly</v>
      </c>
      <c r="H174" s="11">
        <f>Master!H186</f>
        <v>2</v>
      </c>
      <c r="I174" s="11" t="s">
        <v>35</v>
      </c>
      <c r="J174" s="11" t="str">
        <f>IF(Master!$O$4="Y",Master!J186,"NA")</f>
        <v>NA</v>
      </c>
      <c r="K174" s="11"/>
      <c r="L174" s="103"/>
      <c r="M174" s="103"/>
      <c r="N174" s="11" t="str">
        <f>Master!T186</f>
        <v>Y</v>
      </c>
    </row>
    <row r="175" spans="1:14" ht="55.5" customHeight="1" x14ac:dyDescent="0.25">
      <c r="A175" s="11">
        <f>Master!A187</f>
        <v>31</v>
      </c>
      <c r="B175" s="11" t="str">
        <f>Master!B187</f>
        <v>General Physical</v>
      </c>
      <c r="C175" s="11">
        <f>Master!C187</f>
        <v>31.090000000000014</v>
      </c>
      <c r="D175" s="11" t="str">
        <f>Master!D187</f>
        <v>Physical</v>
      </c>
      <c r="E175" s="11" t="str">
        <f>Master!E187</f>
        <v>-</v>
      </c>
      <c r="F175" s="11" t="str">
        <f>Master!F187</f>
        <v>-</v>
      </c>
      <c r="G175" s="11" t="str">
        <f>Master!G187</f>
        <v>No finger marks on displays, reflective surfaces or other equipment</v>
      </c>
      <c r="H175" s="11">
        <f>Master!H187</f>
        <v>2</v>
      </c>
      <c r="I175" s="11" t="s">
        <v>35</v>
      </c>
      <c r="J175" s="11" t="str">
        <f>IF(Master!$O$4="Y",Master!J187,"NA")</f>
        <v>NA</v>
      </c>
      <c r="K175" s="11"/>
      <c r="L175" s="103"/>
      <c r="M175" s="103"/>
      <c r="N175" s="11" t="str">
        <f>Master!T187</f>
        <v>Y</v>
      </c>
    </row>
    <row r="176" spans="1:14" ht="55.5" customHeight="1" x14ac:dyDescent="0.25">
      <c r="A176" s="11">
        <f>Master!A188</f>
        <v>31</v>
      </c>
      <c r="B176" s="11" t="str">
        <f>Master!B188</f>
        <v>General Physical</v>
      </c>
      <c r="C176" s="11">
        <f>Master!C188</f>
        <v>31.100000000000016</v>
      </c>
      <c r="D176" s="11" t="str">
        <f>Master!D188</f>
        <v>Physical</v>
      </c>
      <c r="E176" s="11" t="str">
        <f>Master!E188</f>
        <v>AV-DOC-01-V4.0</v>
      </c>
      <c r="F176" s="11" t="str">
        <f>Master!F188</f>
        <v>3.9 locks</v>
      </c>
      <c r="G176" s="11" t="str">
        <f>Master!G188</f>
        <v>Padlocks, locks and barrels are installed on projector cage, equipment racks and other AV equipment.</v>
      </c>
      <c r="H176" s="11">
        <f>Master!H188</f>
        <v>2</v>
      </c>
      <c r="I176" s="11" t="s">
        <v>35</v>
      </c>
      <c r="J176" s="11" t="str">
        <f>IF(Master!$O$4="Y",Master!J188,"NA")</f>
        <v>NA</v>
      </c>
      <c r="K176" s="11"/>
      <c r="L176" s="103"/>
      <c r="M176" s="103"/>
      <c r="N176" s="11" t="str">
        <f>Master!T188</f>
        <v>Y</v>
      </c>
    </row>
    <row r="177" spans="1:14" ht="55.5" customHeight="1" x14ac:dyDescent="0.25">
      <c r="A177" s="11">
        <f>Master!A189</f>
        <v>31</v>
      </c>
      <c r="B177" s="11" t="str">
        <f>Master!B189</f>
        <v>General Physical</v>
      </c>
      <c r="C177" s="11">
        <f>Master!C189</f>
        <v>31.110000000000017</v>
      </c>
      <c r="D177" s="11" t="str">
        <f>Master!D189</f>
        <v>Physical</v>
      </c>
      <c r="E177" s="11" t="str">
        <f>Master!E189</f>
        <v>AV-DOC-01-V4.0</v>
      </c>
      <c r="F177" s="11" t="str">
        <f>Master!F189</f>
        <v>3.9 locks</v>
      </c>
      <c r="G177" s="11" t="str">
        <f>Master!G189</f>
        <v xml:space="preserve">If no tools are required to remove the the LCD from the bracket  a Kensington lock shall be required. Panels are to be secured on  wall mounting brackets with a 5mm diameter split pin </v>
      </c>
      <c r="H177" s="11">
        <f>Master!H189</f>
        <v>2</v>
      </c>
      <c r="I177" s="11" t="s">
        <v>35</v>
      </c>
      <c r="J177" s="11" t="str">
        <f>IF(Master!$O$4="Y",Master!J189,"NA")</f>
        <v>NA</v>
      </c>
      <c r="K177" s="11"/>
      <c r="L177" s="103"/>
      <c r="M177" s="103"/>
      <c r="N177" s="11" t="str">
        <f>Master!T189</f>
        <v>Y</v>
      </c>
    </row>
    <row r="178" spans="1:14" ht="55.5" hidden="1" customHeight="1" x14ac:dyDescent="0.25">
      <c r="A178" s="11">
        <f>Master!A190</f>
        <v>31</v>
      </c>
      <c r="B178" s="11" t="str">
        <f>Master!B190</f>
        <v>General Physical</v>
      </c>
      <c r="C178" s="11">
        <f>Master!C190</f>
        <v>31.120000000000019</v>
      </c>
      <c r="D178" s="11" t="str">
        <f>Master!D190</f>
        <v>Physical</v>
      </c>
      <c r="E178" s="11" t="str">
        <f>Master!E190</f>
        <v>-</v>
      </c>
      <c r="F178" s="11" t="str">
        <f>Master!F190</f>
        <v xml:space="preserve">Equipment install manual for projector </v>
      </c>
      <c r="G178" s="11" t="str">
        <f>Master!G190</f>
        <v>Projector security nuts are sheared (top &amp; bottom)</v>
      </c>
      <c r="H178" s="11">
        <f>Master!H190</f>
        <v>2</v>
      </c>
      <c r="I178" s="11" t="s">
        <v>5</v>
      </c>
      <c r="J178" s="11" t="str">
        <f>IF(Master!$O$4="Y",Master!J190,"NA")</f>
        <v>NA</v>
      </c>
      <c r="K178" s="11"/>
      <c r="L178" s="103"/>
      <c r="M178" s="103"/>
      <c r="N178" s="11">
        <v>0</v>
      </c>
    </row>
    <row r="179" spans="1:14" ht="55.5" hidden="1" customHeight="1" x14ac:dyDescent="0.25">
      <c r="A179" s="11">
        <f>Master!A191</f>
        <v>31</v>
      </c>
      <c r="B179" s="11" t="str">
        <f>Master!B191</f>
        <v>General Physical</v>
      </c>
      <c r="C179" s="11">
        <f>Master!C191</f>
        <v>31.13000000000002</v>
      </c>
      <c r="D179" s="11" t="str">
        <f>Master!D191</f>
        <v>Physical</v>
      </c>
      <c r="E179" s="11" t="str">
        <f>Master!E191</f>
        <v>AV-DOC-01-V4.0</v>
      </c>
      <c r="F179" s="11" t="str">
        <f>Master!F191</f>
        <v>3.13.10 Tamper/Theft Protection</v>
      </c>
      <c r="G179" s="11" t="str">
        <f>Master!G191</f>
        <v>Ensure Doc Cams are secured.  i.e. Elmo Document Camera is secured to bench with screws. USB Doc Cam is secured with Kensington lock and passcode is 1988</v>
      </c>
      <c r="H179" s="11">
        <f>Master!H191</f>
        <v>1</v>
      </c>
      <c r="I179" s="11" t="s">
        <v>5</v>
      </c>
      <c r="J179" s="11" t="str">
        <f>IF(Master!$O$4="Y",Master!J191,"NA")</f>
        <v>NA</v>
      </c>
      <c r="K179" s="11"/>
      <c r="L179" s="103"/>
      <c r="M179" s="103"/>
      <c r="N179" s="11">
        <f>Master!T191</f>
        <v>0</v>
      </c>
    </row>
    <row r="180" spans="1:14" ht="55.5" hidden="1" customHeight="1" x14ac:dyDescent="0.25">
      <c r="A180" s="11">
        <f>Master!A192</f>
        <v>31</v>
      </c>
      <c r="B180" s="11" t="str">
        <f>Master!B192</f>
        <v>General Physical</v>
      </c>
      <c r="C180" s="11">
        <f>Master!C192</f>
        <v>31.140000000000022</v>
      </c>
      <c r="D180" s="11" t="str">
        <f>Master!D192</f>
        <v>Physical</v>
      </c>
      <c r="E180" s="11" t="str">
        <f>Master!E192</f>
        <v>-</v>
      </c>
      <c r="F180" s="11" t="str">
        <f>Master!F192</f>
        <v>-</v>
      </c>
      <c r="G180" s="11" t="str">
        <f>Master!G192</f>
        <v xml:space="preserve">Ensure all projector bracket connections have been securely tightened </v>
      </c>
      <c r="H180" s="11">
        <f>Master!H192</f>
        <v>1</v>
      </c>
      <c r="I180" s="11" t="s">
        <v>5</v>
      </c>
      <c r="J180" s="11" t="str">
        <f>IF(Master!$O$4="Y",Master!J192,"NA")</f>
        <v>NA</v>
      </c>
      <c r="K180" s="11"/>
      <c r="L180" s="103"/>
      <c r="M180" s="103"/>
      <c r="N180" s="11">
        <f>Master!T192</f>
        <v>0</v>
      </c>
    </row>
    <row r="181" spans="1:14" ht="55.5" customHeight="1" x14ac:dyDescent="0.25">
      <c r="A181" s="11">
        <f>Master!A193</f>
        <v>31</v>
      </c>
      <c r="B181" s="11" t="str">
        <f>Master!B193</f>
        <v>General Physical</v>
      </c>
      <c r="C181" s="11">
        <f>Master!C193</f>
        <v>31.150000000000023</v>
      </c>
      <c r="D181" s="11" t="str">
        <f>Master!D193</f>
        <v>Physical</v>
      </c>
      <c r="E181" s="11" t="str">
        <f>Master!E193</f>
        <v>AV-DOC-01-V4.0</v>
      </c>
      <c r="F181" s="11" t="str">
        <f>Master!F193</f>
        <v>3.17.6.3 Signage</v>
      </c>
      <c r="G181" s="11" t="str">
        <f>Master!G193</f>
        <v>Hearing Augementation signage is present</v>
      </c>
      <c r="H181" s="11">
        <f>Master!H193</f>
        <v>2</v>
      </c>
      <c r="I181" s="11" t="s">
        <v>35</v>
      </c>
      <c r="J181" s="11" t="str">
        <f>IF(Master!$O$4="Y",Master!J193,"NA")</f>
        <v>NA</v>
      </c>
      <c r="K181" s="11"/>
      <c r="L181" s="103"/>
      <c r="M181" s="103"/>
      <c r="N181" s="11" t="str">
        <f>Master!T193</f>
        <v>Y</v>
      </c>
    </row>
    <row r="182" spans="1:14" ht="55.5" hidden="1" customHeight="1" x14ac:dyDescent="0.25">
      <c r="A182" s="11">
        <f>Master!A194</f>
        <v>31</v>
      </c>
      <c r="B182" s="11" t="str">
        <f>Master!B194</f>
        <v>General Physical</v>
      </c>
      <c r="C182" s="11">
        <f>Master!C194</f>
        <v>31.160000000000025</v>
      </c>
      <c r="D182" s="11" t="str">
        <f>Master!D194</f>
        <v>Physical</v>
      </c>
      <c r="E182" s="11" t="str">
        <f>Master!E194</f>
        <v>AV-DOC-01-V4.0</v>
      </c>
      <c r="F182" s="11" t="str">
        <f>Master!F194</f>
        <v>3.13.10 Tamper/Theft Protection</v>
      </c>
      <c r="G182" s="11" t="str">
        <f>Master!G194</f>
        <v>Microphone  Base station is secured with industrial-strength, foam-backed, double-sided tape</v>
      </c>
      <c r="H182" s="11">
        <f>Master!H194</f>
        <v>2</v>
      </c>
      <c r="I182" s="11" t="s">
        <v>5</v>
      </c>
      <c r="J182" s="11" t="str">
        <f>IF(Master!$O$4="Y",Master!J194,"NA")</f>
        <v>NA</v>
      </c>
      <c r="K182" s="11"/>
      <c r="L182" s="103"/>
      <c r="M182" s="103"/>
      <c r="N182" s="11">
        <f>Master!T194</f>
        <v>0</v>
      </c>
    </row>
    <row r="183" spans="1:14" ht="55.5" hidden="1" customHeight="1" x14ac:dyDescent="0.25">
      <c r="A183" s="11">
        <f>Master!A195</f>
        <v>31</v>
      </c>
      <c r="B183" s="11" t="str">
        <f>Master!B195</f>
        <v>General Physical</v>
      </c>
      <c r="C183" s="11">
        <f>Master!C195</f>
        <v>31.170000000000027</v>
      </c>
      <c r="D183" s="11" t="str">
        <f>Master!D195</f>
        <v>Physical</v>
      </c>
      <c r="E183" s="11" t="str">
        <f>Master!E195</f>
        <v>AV-DOC-01-V4.0</v>
      </c>
      <c r="F183" s="11" t="str">
        <f>Master!F195</f>
        <v>2.3 Space Classification</v>
      </c>
      <c r="G183" s="11" t="str">
        <f>Master!G195</f>
        <v>Simulate EWIS triggering to ensure audio from all AV speakers is muted (ceiling and FOH)</v>
      </c>
      <c r="H183" s="11">
        <f>Master!H195</f>
        <v>1</v>
      </c>
      <c r="I183" s="11" t="s">
        <v>5</v>
      </c>
      <c r="J183" s="11" t="str">
        <f>IF(Master!$O$4="Y",Master!J195,"NA")</f>
        <v>NA</v>
      </c>
      <c r="K183" s="11"/>
      <c r="L183" s="103"/>
      <c r="M183" s="103"/>
      <c r="N183" s="11">
        <f>Master!T195</f>
        <v>0</v>
      </c>
    </row>
    <row r="184" spans="1:14" ht="55.5" hidden="1" customHeight="1" x14ac:dyDescent="0.25">
      <c r="A184" s="11">
        <f>Master!A196</f>
        <v>31</v>
      </c>
      <c r="B184" s="11" t="str">
        <f>Master!B196</f>
        <v>General Physical</v>
      </c>
      <c r="C184" s="11">
        <f>Master!C196</f>
        <v>31.180000000000028</v>
      </c>
      <c r="D184" s="11" t="str">
        <f>Master!D196</f>
        <v>Physical</v>
      </c>
      <c r="E184" s="11" t="str">
        <f>Master!E196</f>
        <v>AV-DOC-01-V4.0</v>
      </c>
      <c r="F184" s="11" t="str">
        <f>Master!F196</f>
        <v>3.13 Equipment Racks</v>
      </c>
      <c r="G184" s="11" t="str">
        <f>Master!G196</f>
        <v xml:space="preserve">Confirm correct rack style and size has been installed </v>
      </c>
      <c r="H184" s="11">
        <f>Master!H196</f>
        <v>2</v>
      </c>
      <c r="I184" s="11" t="s">
        <v>5</v>
      </c>
      <c r="J184" s="11" t="str">
        <f>IF(Master!$O$4="Y",Master!J196,"NA")</f>
        <v>NA</v>
      </c>
      <c r="K184" s="11"/>
      <c r="L184" s="103"/>
      <c r="M184" s="103"/>
      <c r="N184" s="11">
        <f>Master!T196</f>
        <v>0</v>
      </c>
    </row>
    <row r="185" spans="1:14" ht="55.5" customHeight="1" x14ac:dyDescent="0.25">
      <c r="A185" s="11">
        <f>Master!A197</f>
        <v>31</v>
      </c>
      <c r="B185" s="11" t="str">
        <f>Master!B197</f>
        <v>General Physical</v>
      </c>
      <c r="C185" s="11">
        <f>Master!C197</f>
        <v>31.19000000000003</v>
      </c>
      <c r="D185" s="11" t="str">
        <f>Master!D197</f>
        <v>Physical</v>
      </c>
      <c r="E185" s="11" t="str">
        <f>Master!E197</f>
        <v>-</v>
      </c>
      <c r="F185" s="11" t="str">
        <f>Master!F197</f>
        <v>-</v>
      </c>
      <c r="G185" s="11" t="str">
        <f>Master!G197</f>
        <v>Confirm the installation is as per Design Brief i.e. equipment used, location of touchscreen and wallplates)</v>
      </c>
      <c r="H185" s="11">
        <f>Master!H197</f>
        <v>1</v>
      </c>
      <c r="I185" s="11" t="s">
        <v>35</v>
      </c>
      <c r="J185" s="11" t="str">
        <f>IF(Master!$O$4="Y",Master!J197,"NA")</f>
        <v>NA</v>
      </c>
      <c r="K185" s="11"/>
      <c r="L185" s="103"/>
      <c r="M185" s="103"/>
      <c r="N185" s="11" t="str">
        <f>Master!T197</f>
        <v>Y</v>
      </c>
    </row>
    <row r="186" spans="1:14" ht="55.5" hidden="1" customHeight="1" x14ac:dyDescent="0.25">
      <c r="A186" s="11">
        <f>Master!A198</f>
        <v>31</v>
      </c>
      <c r="B186" s="11" t="str">
        <f>Master!B198</f>
        <v>General Physical</v>
      </c>
      <c r="C186" s="11">
        <f>Master!C198</f>
        <v>31.200000000000031</v>
      </c>
      <c r="D186" s="11" t="str">
        <f>Master!D198</f>
        <v>Physical</v>
      </c>
      <c r="E186" s="11" t="str">
        <f>Master!E198</f>
        <v>-</v>
      </c>
      <c r="F186" s="11" t="str">
        <f>Master!F198</f>
        <v>-</v>
      </c>
      <c r="G186" s="11" t="str">
        <f>Master!G198</f>
        <v>Ensure Touch screen is secured.  i.e. Secured Table Mount Kit is secured with Kensington lock and passcode is current RMIT AV Secuirty Code or tamper resistant bolt under the table (Teaching space only)</v>
      </c>
      <c r="H186" s="11">
        <f>Master!H198</f>
        <v>1</v>
      </c>
      <c r="I186" s="11" t="s">
        <v>5</v>
      </c>
      <c r="J186" s="11" t="str">
        <f>IF(Master!$O$4="Y",Master!J198,"NA")</f>
        <v>NA</v>
      </c>
      <c r="K186" s="11"/>
      <c r="L186" s="103"/>
      <c r="M186" s="103"/>
      <c r="N186" s="11">
        <f>Master!T198</f>
        <v>0</v>
      </c>
    </row>
    <row r="187" spans="1:14" ht="55.5" hidden="1" customHeight="1" x14ac:dyDescent="0.25">
      <c r="A187" s="11">
        <f>Master!A199</f>
        <v>31</v>
      </c>
      <c r="B187" s="11" t="str">
        <f>Master!B199</f>
        <v>General Physical</v>
      </c>
      <c r="C187" s="11">
        <f>Master!C199</f>
        <v>31.210000000000033</v>
      </c>
      <c r="D187" s="11" t="str">
        <f>Master!D199</f>
        <v>Physical</v>
      </c>
      <c r="E187" s="11" t="str">
        <f>Master!E199</f>
        <v>-</v>
      </c>
      <c r="F187" s="11" t="str">
        <f>Master!F199</f>
        <v>-</v>
      </c>
      <c r="G187" s="11" t="str">
        <f>Master!G199</f>
        <v xml:space="preserve">Ensure power points above the desk are free for the general user </v>
      </c>
      <c r="H187" s="11">
        <f>Master!H199</f>
        <v>1</v>
      </c>
      <c r="I187" s="11" t="s">
        <v>5</v>
      </c>
      <c r="J187" s="11" t="str">
        <f>IF(Master!$O$4="Y",Master!J199,"NA")</f>
        <v>NA</v>
      </c>
      <c r="K187" s="11"/>
      <c r="L187" s="103"/>
      <c r="M187" s="103"/>
      <c r="N187" s="11">
        <f>Master!T199</f>
        <v>0</v>
      </c>
    </row>
    <row r="188" spans="1:14" ht="55.5" customHeight="1" x14ac:dyDescent="0.25">
      <c r="A188" s="34"/>
      <c r="B188" s="34"/>
      <c r="C188" s="34"/>
      <c r="D188" s="34"/>
      <c r="E188" s="34"/>
      <c r="F188" s="34"/>
      <c r="G188" s="34"/>
      <c r="H188" s="34"/>
      <c r="I188" s="34"/>
      <c r="J188" s="34"/>
      <c r="K188" s="34"/>
      <c r="L188" s="99"/>
      <c r="M188" s="99"/>
    </row>
    <row r="189" spans="1:14" s="10" customFormat="1" ht="33" customHeight="1" x14ac:dyDescent="0.2">
      <c r="A189" s="158" t="s">
        <v>340</v>
      </c>
      <c r="B189" s="159"/>
      <c r="C189" s="69"/>
      <c r="D189" s="69"/>
      <c r="E189" s="69"/>
      <c r="F189" s="69"/>
      <c r="G189" s="69"/>
      <c r="H189" s="69"/>
      <c r="I189" s="69"/>
      <c r="J189" s="69"/>
      <c r="K189" s="69"/>
      <c r="L189" s="69"/>
    </row>
    <row r="190" spans="1:14" s="10" customFormat="1" ht="21" customHeight="1" x14ac:dyDescent="0.2">
      <c r="A190" s="109" t="s">
        <v>57</v>
      </c>
      <c r="B190" s="109"/>
      <c r="C190" s="109" t="s">
        <v>63</v>
      </c>
      <c r="D190" s="109"/>
      <c r="E190" s="109" t="s">
        <v>58</v>
      </c>
      <c r="F190" s="109"/>
      <c r="G190" s="74" t="s">
        <v>59</v>
      </c>
      <c r="H190" s="74" t="s">
        <v>38</v>
      </c>
      <c r="I190" s="69"/>
      <c r="J190" s="69"/>
      <c r="K190" s="69"/>
      <c r="L190" s="69"/>
    </row>
    <row r="191" spans="1:14" s="10" customFormat="1" ht="30.75" customHeight="1" x14ac:dyDescent="0.2">
      <c r="A191" s="108"/>
      <c r="B191" s="108"/>
      <c r="C191" s="108"/>
      <c r="D191" s="108"/>
      <c r="E191" s="108"/>
      <c r="F191" s="108"/>
      <c r="G191" s="72"/>
      <c r="H191" s="71"/>
      <c r="I191" s="70"/>
      <c r="J191" s="70"/>
      <c r="K191" s="25"/>
      <c r="L191" s="25"/>
    </row>
    <row r="192" spans="1:14" s="10" customFormat="1" ht="30.75" customHeight="1" x14ac:dyDescent="0.2">
      <c r="A192" s="108"/>
      <c r="B192" s="108"/>
      <c r="C192" s="108"/>
      <c r="D192" s="108"/>
      <c r="E192" s="108"/>
      <c r="F192" s="108"/>
      <c r="G192" s="72"/>
      <c r="H192" s="71"/>
      <c r="I192" s="70"/>
      <c r="J192" s="70"/>
      <c r="K192" s="25"/>
      <c r="L192" s="25"/>
    </row>
    <row r="193" spans="1:12" s="10" customFormat="1" ht="30.75" customHeight="1" x14ac:dyDescent="0.2">
      <c r="A193" s="108"/>
      <c r="B193" s="108"/>
      <c r="C193" s="108"/>
      <c r="D193" s="108"/>
      <c r="E193" s="108"/>
      <c r="F193" s="108"/>
      <c r="G193" s="72"/>
      <c r="H193" s="71"/>
      <c r="I193" s="70"/>
      <c r="J193" s="70"/>
      <c r="K193" s="25"/>
      <c r="L193" s="25"/>
    </row>
    <row r="194" spans="1:12" ht="30" customHeight="1" x14ac:dyDescent="0.25">
      <c r="B194" s="34"/>
    </row>
    <row r="195" spans="1:12" s="10" customFormat="1" ht="15" customHeight="1" x14ac:dyDescent="0.2">
      <c r="A195" s="158" t="s">
        <v>341</v>
      </c>
      <c r="B195" s="159"/>
      <c r="C195" s="69"/>
      <c r="D195" s="69"/>
      <c r="E195" s="69"/>
      <c r="F195" s="69"/>
      <c r="G195" s="69"/>
      <c r="H195" s="69"/>
      <c r="I195" s="69"/>
      <c r="J195" s="69"/>
      <c r="K195" s="69"/>
      <c r="L195" s="69"/>
    </row>
    <row r="196" spans="1:12" s="10" customFormat="1" ht="21" customHeight="1" x14ac:dyDescent="0.2">
      <c r="A196" s="109" t="s">
        <v>57</v>
      </c>
      <c r="B196" s="109"/>
      <c r="C196" s="109" t="s">
        <v>63</v>
      </c>
      <c r="D196" s="109"/>
      <c r="E196" s="109" t="s">
        <v>58</v>
      </c>
      <c r="F196" s="109"/>
      <c r="G196" s="74" t="s">
        <v>59</v>
      </c>
      <c r="H196" s="74" t="s">
        <v>38</v>
      </c>
      <c r="I196" s="69"/>
      <c r="J196" s="69"/>
      <c r="K196" s="69"/>
      <c r="L196" s="69"/>
    </row>
    <row r="197" spans="1:12" s="10" customFormat="1" ht="30.75" customHeight="1" x14ac:dyDescent="0.2">
      <c r="A197" s="108"/>
      <c r="B197" s="108"/>
      <c r="C197" s="108" t="s">
        <v>342</v>
      </c>
      <c r="D197" s="108"/>
      <c r="E197" s="108"/>
      <c r="F197" s="108"/>
      <c r="G197" s="72"/>
      <c r="H197" s="71"/>
      <c r="I197" s="70"/>
      <c r="J197" s="70"/>
      <c r="K197" s="25"/>
      <c r="L197" s="25"/>
    </row>
    <row r="198" spans="1:12" ht="17.45" customHeight="1" x14ac:dyDescent="0.25">
      <c r="A198" s="104" t="s">
        <v>343</v>
      </c>
      <c r="B198" s="34"/>
    </row>
    <row r="199" spans="1:12" ht="30" customHeight="1" x14ac:dyDescent="0.25">
      <c r="B199" s="34"/>
    </row>
    <row r="200" spans="1:12" ht="30" customHeight="1" x14ac:dyDescent="0.25">
      <c r="B200" s="34"/>
    </row>
    <row r="201" spans="1:12" ht="30" customHeight="1" x14ac:dyDescent="0.25">
      <c r="B201" s="34"/>
    </row>
    <row r="202" spans="1:12" ht="30" customHeight="1" x14ac:dyDescent="0.25">
      <c r="B202" s="34"/>
    </row>
    <row r="203" spans="1:12" ht="30" customHeight="1" x14ac:dyDescent="0.25">
      <c r="B203" s="34"/>
    </row>
    <row r="204" spans="1:12" ht="30" customHeight="1" x14ac:dyDescent="0.25">
      <c r="B204" s="34"/>
    </row>
    <row r="205" spans="1:12" ht="30" customHeight="1" x14ac:dyDescent="0.25">
      <c r="B205" s="34"/>
    </row>
  </sheetData>
  <autoFilter ref="I3:I187" xr:uid="{00000000-0001-0000-1000-000000000000}">
    <filterColumn colId="0">
      <filters>
        <filter val="Not Run"/>
      </filters>
    </filterColumn>
  </autoFilter>
  <mergeCells count="21">
    <mergeCell ref="A196:B196"/>
    <mergeCell ref="C196:D196"/>
    <mergeCell ref="E196:F196"/>
    <mergeCell ref="A197:B197"/>
    <mergeCell ref="C197:D197"/>
    <mergeCell ref="E197:F197"/>
    <mergeCell ref="A195:B195"/>
    <mergeCell ref="C1:E1"/>
    <mergeCell ref="A191:B191"/>
    <mergeCell ref="A192:B192"/>
    <mergeCell ref="C192:D192"/>
    <mergeCell ref="E192:F192"/>
    <mergeCell ref="A193:B193"/>
    <mergeCell ref="C193:D193"/>
    <mergeCell ref="E193:F193"/>
    <mergeCell ref="A189:B189"/>
    <mergeCell ref="A190:B190"/>
    <mergeCell ref="C190:D190"/>
    <mergeCell ref="E190:F190"/>
    <mergeCell ref="C191:D191"/>
    <mergeCell ref="E191:F19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showInputMessage="1" showErrorMessage="1" xr:uid="{00000000-0002-0000-1000-000002000000}">
          <x14:formula1>
            <xm:f>'...'!$D$2:$D$13</xm:f>
          </x14:formula1>
          <xm:sqref>G1</xm:sqref>
        </x14:dataValidation>
        <x14:dataValidation type="list" allowBlank="1" showInputMessage="1" showErrorMessage="1" xr:uid="{00000000-0002-0000-1000-000000000000}">
          <x14:formula1>
            <xm:f>'...'!$A$3:$A$6</xm:f>
          </x14:formula1>
          <xm:sqref>I4:I188</xm:sqref>
        </x14:dataValidation>
        <x14:dataValidation type="list" allowBlank="1" showInputMessage="1" showErrorMessage="1" xr:uid="{00000000-0002-0000-1000-000001000000}">
          <x14:formula1>
            <xm:f>'...'!$C$3:$C$5</xm:f>
          </x14:formula1>
          <xm:sqref>J4:J188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filterMode="1">
    <tabColor rgb="FF00B050"/>
  </sheetPr>
  <dimension ref="A1:F187"/>
  <sheetViews>
    <sheetView zoomScaleNormal="100" zoomScalePageLayoutView="130" workbookViewId="0">
      <pane ySplit="3" topLeftCell="A4" activePane="bottomLeft" state="frozen"/>
      <selection activeCell="H21" sqref="H21"/>
      <selection pane="bottomLeft" activeCell="A85" sqref="A85:XFD85"/>
    </sheetView>
  </sheetViews>
  <sheetFormatPr defaultColWidth="8.85546875" defaultRowHeight="12.75" x14ac:dyDescent="0.2"/>
  <cols>
    <col min="1" max="1" width="22" style="33" bestFit="1" customWidth="1"/>
    <col min="2" max="2" width="19.28515625" style="33" customWidth="1"/>
    <col min="3" max="3" width="45.140625" style="33" customWidth="1"/>
    <col min="4" max="4" width="27.85546875" style="34" customWidth="1"/>
    <col min="5" max="5" width="27" style="34" customWidth="1"/>
    <col min="6" max="6" width="9.140625" style="10" hidden="1" customWidth="1"/>
    <col min="7" max="16384" width="8.85546875" style="10"/>
  </cols>
  <sheetData>
    <row r="1" spans="1:6" ht="13.5" thickBot="1" x14ac:dyDescent="0.25"/>
    <row r="2" spans="1:6" ht="23.25" customHeight="1" thickBot="1" x14ac:dyDescent="0.25">
      <c r="A2" s="101" t="s">
        <v>8</v>
      </c>
      <c r="B2" s="160" t="str">
        <f>MtgLarge!B1</f>
        <v>BBB.LL.RRR</v>
      </c>
      <c r="C2" s="161"/>
      <c r="D2" s="101" t="s">
        <v>18</v>
      </c>
      <c r="E2" s="102">
        <f>MtgLarge!J1</f>
        <v>0</v>
      </c>
    </row>
    <row r="3" spans="1:6" s="30" customFormat="1" ht="15.75" customHeight="1" x14ac:dyDescent="0.25">
      <c r="A3" s="26" t="s">
        <v>19</v>
      </c>
      <c r="B3" s="27" t="s">
        <v>21</v>
      </c>
      <c r="C3" s="28" t="s">
        <v>20</v>
      </c>
      <c r="D3" s="29" t="s">
        <v>103</v>
      </c>
      <c r="E3" s="26" t="s">
        <v>104</v>
      </c>
      <c r="F3" s="29"/>
    </row>
    <row r="4" spans="1:6" ht="18.75" customHeight="1" x14ac:dyDescent="0.2">
      <c r="A4" s="31">
        <f>MtgLarge!C4</f>
        <v>1.01</v>
      </c>
      <c r="B4" s="32" t="str">
        <f>IF(MtgLarge!I4="Not Run","Not Run",IF(MtgLarge!I4="Passed","Passed",IF(MtgLarge!I4="Failed","Failed",IF(MtgLarge!I4="Not Applicable"," Not Applicable "))))</f>
        <v>Not Run</v>
      </c>
      <c r="C4" s="14">
        <f>MtgLarge!K4</f>
        <v>0</v>
      </c>
      <c r="D4" s="100">
        <f>MtgLarge!L4</f>
        <v>0</v>
      </c>
      <c r="E4" s="14"/>
      <c r="F4" s="14"/>
    </row>
    <row r="5" spans="1:6" ht="18.75" customHeight="1" x14ac:dyDescent="0.2">
      <c r="A5" s="31">
        <f>MtgLarge!C5</f>
        <v>1.02</v>
      </c>
      <c r="B5" s="32" t="str">
        <f>IF(MtgLarge!I5="Not Run","Not Run",IF(MtgLarge!I5="Passed","Passed",IF(MtgLarge!I5="Failed","Failed",IF(MtgLarge!I5="Not Applicable"," Not Applicable "))))</f>
        <v>Not Run</v>
      </c>
      <c r="C5" s="14">
        <f>MtgLarge!K5</f>
        <v>0</v>
      </c>
      <c r="D5" s="100">
        <f>MtgLarge!L5</f>
        <v>0</v>
      </c>
      <c r="E5" s="14"/>
      <c r="F5" s="14"/>
    </row>
    <row r="6" spans="1:6" ht="18.75" hidden="1" customHeight="1" x14ac:dyDescent="0.2">
      <c r="A6" s="31">
        <f>MtgLarge!C6</f>
        <v>1.03</v>
      </c>
      <c r="B6" s="32" t="str">
        <f>IF(MtgLarge!I6="Not Run","Not Run",IF(MtgLarge!I6="Passed","Passed",IF(MtgLarge!I6="Failed","Failed",IF(MtgLarge!I6="Not Applicable"," Not Applicable "))))</f>
        <v xml:space="preserve"> Not Applicable </v>
      </c>
      <c r="C6" s="14">
        <f>MtgLarge!K6</f>
        <v>0</v>
      </c>
      <c r="D6" s="100">
        <f>MtgLarge!L6</f>
        <v>0</v>
      </c>
      <c r="E6" s="14"/>
      <c r="F6" s="14"/>
    </row>
    <row r="7" spans="1:6" ht="18.75" hidden="1" customHeight="1" x14ac:dyDescent="0.2">
      <c r="A7" s="31">
        <f>MtgLarge!C7</f>
        <v>1.04</v>
      </c>
      <c r="B7" s="32" t="str">
        <f>IF(MtgLarge!I7="Not Run","Not Run",IF(MtgLarge!I7="Passed","Passed",IF(MtgLarge!I7="Failed","Failed",IF(MtgLarge!I7="Not Applicable"," Not Applicable "))))</f>
        <v xml:space="preserve"> Not Applicable </v>
      </c>
      <c r="C7" s="14">
        <f>MtgLarge!K7</f>
        <v>0</v>
      </c>
      <c r="D7" s="100">
        <f>MtgLarge!L7</f>
        <v>0</v>
      </c>
      <c r="E7" s="14"/>
      <c r="F7" s="14"/>
    </row>
    <row r="8" spans="1:6" ht="18.75" customHeight="1" x14ac:dyDescent="0.2">
      <c r="A8" s="31">
        <f>MtgLarge!C8</f>
        <v>1.05</v>
      </c>
      <c r="B8" s="32" t="str">
        <f>IF(MtgLarge!I8="Not Run","Not Run",IF(MtgLarge!I8="Passed","Passed",IF(MtgLarge!I8="Failed","Failed",IF(MtgLarge!I8="Not Applicable"," Not Applicable "))))</f>
        <v>Not Run</v>
      </c>
      <c r="C8" s="14">
        <f>MtgLarge!K8</f>
        <v>0</v>
      </c>
      <c r="D8" s="100">
        <f>MtgLarge!L8</f>
        <v>0</v>
      </c>
      <c r="E8" s="14"/>
      <c r="F8" s="14"/>
    </row>
    <row r="9" spans="1:6" ht="18.75" hidden="1" customHeight="1" x14ac:dyDescent="0.2">
      <c r="A9" s="31">
        <f>MtgLarge!C9</f>
        <v>1.06</v>
      </c>
      <c r="B9" s="32" t="str">
        <f>IF(MtgLarge!I9="Not Run","Not Run",IF(MtgLarge!I9="Passed","Passed",IF(MtgLarge!I9="Failed","Failed",IF(MtgLarge!I9="Not Applicable"," Not Applicable "))))</f>
        <v xml:space="preserve"> Not Applicable </v>
      </c>
      <c r="C9" s="14">
        <f>MtgLarge!K9</f>
        <v>0</v>
      </c>
      <c r="D9" s="100">
        <f>MtgLarge!L9</f>
        <v>0</v>
      </c>
      <c r="E9" s="14"/>
      <c r="F9" s="14"/>
    </row>
    <row r="10" spans="1:6" ht="18.75" hidden="1" customHeight="1" x14ac:dyDescent="0.2">
      <c r="A10" s="31">
        <f>MtgLarge!C10</f>
        <v>1.07</v>
      </c>
      <c r="B10" s="32" t="str">
        <f>IF(MtgLarge!I10="Not Run","Not Run",IF(MtgLarge!I10="Passed","Passed",IF(MtgLarge!I10="Failed","Failed",IF(MtgLarge!I10="Not Applicable"," Not Applicable "))))</f>
        <v xml:space="preserve"> Not Applicable </v>
      </c>
      <c r="C10" s="14">
        <f>MtgLarge!K10</f>
        <v>0</v>
      </c>
      <c r="D10" s="100">
        <f>MtgLarge!L10</f>
        <v>0</v>
      </c>
      <c r="E10" s="14"/>
      <c r="F10" s="14"/>
    </row>
    <row r="11" spans="1:6" ht="18.75" customHeight="1" x14ac:dyDescent="0.2">
      <c r="A11" s="31">
        <f>MtgLarge!C11</f>
        <v>1.08</v>
      </c>
      <c r="B11" s="32" t="str">
        <f>IF(MtgLarge!I11="Not Run","Not Run",IF(MtgLarge!I11="Passed","Passed",IF(MtgLarge!I11="Failed","Failed",IF(MtgLarge!I11="Not Applicable"," Not Applicable "))))</f>
        <v>Not Run</v>
      </c>
      <c r="C11" s="14">
        <f>MtgLarge!K11</f>
        <v>0</v>
      </c>
      <c r="D11" s="100">
        <f>MtgLarge!L11</f>
        <v>0</v>
      </c>
      <c r="E11" s="14"/>
      <c r="F11" s="14"/>
    </row>
    <row r="12" spans="1:6" ht="18.75" hidden="1" customHeight="1" x14ac:dyDescent="0.2">
      <c r="A12" s="31">
        <f>MtgLarge!C12</f>
        <v>1.0900000000000001</v>
      </c>
      <c r="B12" s="32" t="str">
        <f>IF(MtgLarge!I12="Not Run","Not Run",IF(MtgLarge!I12="Passed","Passed",IF(MtgLarge!I12="Failed","Failed",IF(MtgLarge!I12="Not Applicable"," Not Applicable "))))</f>
        <v xml:space="preserve"> Not Applicable </v>
      </c>
      <c r="C12" s="14">
        <f>MtgLarge!K12</f>
        <v>0</v>
      </c>
      <c r="D12" s="100">
        <f>MtgLarge!L12</f>
        <v>0</v>
      </c>
      <c r="E12" s="14"/>
      <c r="F12" s="14"/>
    </row>
    <row r="13" spans="1:6" ht="18.75" hidden="1" customHeight="1" x14ac:dyDescent="0.2">
      <c r="A13" s="31">
        <f>MtgLarge!C13</f>
        <v>1.1000000000000001</v>
      </c>
      <c r="B13" s="32" t="str">
        <f>IF(MtgLarge!I13="Not Run","Not Run",IF(MtgLarge!I13="Passed","Passed",IF(MtgLarge!I13="Failed","Failed",IF(MtgLarge!I13="Not Applicable"," Not Applicable "))))</f>
        <v xml:space="preserve"> Not Applicable </v>
      </c>
      <c r="C13" s="14">
        <f>MtgLarge!K13</f>
        <v>0</v>
      </c>
      <c r="D13" s="100">
        <f>MtgLarge!L13</f>
        <v>0</v>
      </c>
      <c r="E13" s="14"/>
      <c r="F13" s="14"/>
    </row>
    <row r="14" spans="1:6" ht="18.75" customHeight="1" x14ac:dyDescent="0.2">
      <c r="A14" s="31">
        <f>MtgLarge!C14</f>
        <v>1.1100000000000001</v>
      </c>
      <c r="B14" s="32" t="str">
        <f>IF(MtgLarge!I14="Not Run","Not Run",IF(MtgLarge!I14="Passed","Passed",IF(MtgLarge!I14="Failed","Failed",IF(MtgLarge!I14="Not Applicable"," Not Applicable "))))</f>
        <v>Not Run</v>
      </c>
      <c r="C14" s="14">
        <f>MtgLarge!K14</f>
        <v>0</v>
      </c>
      <c r="D14" s="100">
        <f>MtgLarge!L14</f>
        <v>0</v>
      </c>
      <c r="E14" s="14"/>
      <c r="F14" s="14"/>
    </row>
    <row r="15" spans="1:6" ht="18.75" customHeight="1" x14ac:dyDescent="0.2">
      <c r="A15" s="31">
        <f>MtgLarge!C15</f>
        <v>1.1200000000000001</v>
      </c>
      <c r="B15" s="32" t="str">
        <f>IF(MtgLarge!I15="Not Run","Not Run",IF(MtgLarge!I15="Passed","Passed",IF(MtgLarge!I15="Failed","Failed",IF(MtgLarge!I15="Not Applicable"," Not Applicable "))))</f>
        <v>Not Run</v>
      </c>
      <c r="C15" s="14">
        <f>MtgLarge!K15</f>
        <v>0</v>
      </c>
      <c r="D15" s="100">
        <f>MtgLarge!L15</f>
        <v>0</v>
      </c>
      <c r="E15" s="14"/>
      <c r="F15" s="14"/>
    </row>
    <row r="16" spans="1:6" ht="18.75" hidden="1" customHeight="1" x14ac:dyDescent="0.2">
      <c r="A16" s="31">
        <f>MtgLarge!C16</f>
        <v>1.1300000000000001</v>
      </c>
      <c r="B16" s="32" t="str">
        <f>IF(MtgLarge!I16="Not Run","Not Run",IF(MtgLarge!I16="Passed","Passed",IF(MtgLarge!I16="Failed","Failed",IF(MtgLarge!I16="Not Applicable"," Not Applicable "))))</f>
        <v xml:space="preserve"> Not Applicable </v>
      </c>
      <c r="C16" s="14">
        <f>MtgLarge!K16</f>
        <v>0</v>
      </c>
      <c r="D16" s="100">
        <f>MtgLarge!L16</f>
        <v>0</v>
      </c>
      <c r="E16" s="14"/>
      <c r="F16" s="14"/>
    </row>
    <row r="17" spans="1:6" ht="18.75" hidden="1" customHeight="1" x14ac:dyDescent="0.2">
      <c r="A17" s="31">
        <f>MtgLarge!C17</f>
        <v>1.1400000000000001</v>
      </c>
      <c r="B17" s="32" t="str">
        <f>IF(MtgLarge!I17="Not Run","Not Run",IF(MtgLarge!I17="Passed","Passed",IF(MtgLarge!I17="Failed","Failed",IF(MtgLarge!I17="Not Applicable"," Not Applicable "))))</f>
        <v xml:space="preserve"> Not Applicable </v>
      </c>
      <c r="C17" s="14">
        <f>MtgLarge!K17</f>
        <v>0</v>
      </c>
      <c r="D17" s="100">
        <f>MtgLarge!L17</f>
        <v>0</v>
      </c>
      <c r="E17" s="14"/>
      <c r="F17" s="14"/>
    </row>
    <row r="18" spans="1:6" ht="18.75" customHeight="1" x14ac:dyDescent="0.2">
      <c r="A18" s="31">
        <f>MtgLarge!C18</f>
        <v>2.0099999999999998</v>
      </c>
      <c r="B18" s="32" t="str">
        <f>IF(MtgLarge!I18="Not Run","Not Run",IF(MtgLarge!I18="Passed","Passed",IF(MtgLarge!I18="Failed","Failed",IF(MtgLarge!I18="Not Applicable"," Not Applicable "))))</f>
        <v>Not Run</v>
      </c>
      <c r="C18" s="14">
        <f>MtgLarge!K18</f>
        <v>0</v>
      </c>
      <c r="D18" s="100">
        <f>MtgLarge!L18</f>
        <v>0</v>
      </c>
      <c r="E18" s="14"/>
      <c r="F18" s="14"/>
    </row>
    <row r="19" spans="1:6" ht="18.75" customHeight="1" x14ac:dyDescent="0.2">
      <c r="A19" s="31">
        <f>MtgLarge!C19</f>
        <v>2.0199999999999996</v>
      </c>
      <c r="B19" s="32" t="str">
        <f>IF(MtgLarge!I19="Not Run","Not Run",IF(MtgLarge!I19="Passed","Passed",IF(MtgLarge!I19="Failed","Failed",IF(MtgLarge!I19="Not Applicable"," Not Applicable "))))</f>
        <v>Not Run</v>
      </c>
      <c r="C19" s="14">
        <f>MtgLarge!K19</f>
        <v>0</v>
      </c>
      <c r="D19" s="100">
        <f>MtgLarge!L19</f>
        <v>0</v>
      </c>
      <c r="E19" s="14"/>
      <c r="F19" s="14"/>
    </row>
    <row r="20" spans="1:6" ht="18.75" hidden="1" customHeight="1" x14ac:dyDescent="0.2">
      <c r="A20" s="31">
        <f>MtgLarge!C20</f>
        <v>2.0299999999999994</v>
      </c>
      <c r="B20" s="32" t="str">
        <f>IF(MtgLarge!I20="Not Run","Not Run",IF(MtgLarge!I20="Passed","Passed",IF(MtgLarge!I20="Failed","Failed",IF(MtgLarge!I20="Not Applicable"," Not Applicable "))))</f>
        <v xml:space="preserve"> Not Applicable </v>
      </c>
      <c r="C20" s="14">
        <f>MtgLarge!K20</f>
        <v>0</v>
      </c>
      <c r="D20" s="100">
        <f>MtgLarge!L20</f>
        <v>0</v>
      </c>
      <c r="E20" s="14"/>
      <c r="F20" s="14"/>
    </row>
    <row r="21" spans="1:6" ht="18.75" customHeight="1" x14ac:dyDescent="0.2">
      <c r="A21" s="31">
        <f>MtgLarge!C21</f>
        <v>2.0399999999999991</v>
      </c>
      <c r="B21" s="32" t="str">
        <f>IF(MtgLarge!I21="Not Run","Not Run",IF(MtgLarge!I21="Passed","Passed",IF(MtgLarge!I21="Failed","Failed",IF(MtgLarge!I21="Not Applicable"," Not Applicable "))))</f>
        <v>Not Run</v>
      </c>
      <c r="C21" s="14">
        <f>MtgLarge!K21</f>
        <v>0</v>
      </c>
      <c r="D21" s="100">
        <f>MtgLarge!L21</f>
        <v>0</v>
      </c>
      <c r="E21" s="14"/>
    </row>
    <row r="22" spans="1:6" ht="18.75" customHeight="1" x14ac:dyDescent="0.2">
      <c r="A22" s="31">
        <f>MtgLarge!C22</f>
        <v>2.0499999999999989</v>
      </c>
      <c r="B22" s="32" t="str">
        <f>IF(MtgLarge!I22="Not Run","Not Run",IF(MtgLarge!I22="Passed","Passed",IF(MtgLarge!I22="Failed","Failed",IF(MtgLarge!I22="Not Applicable"," Not Applicable "))))</f>
        <v>Not Run</v>
      </c>
      <c r="C22" s="14">
        <f>MtgLarge!K22</f>
        <v>0</v>
      </c>
      <c r="D22" s="100">
        <f>MtgLarge!L22</f>
        <v>0</v>
      </c>
      <c r="E22" s="14"/>
    </row>
    <row r="23" spans="1:6" ht="18.75" customHeight="1" x14ac:dyDescent="0.2">
      <c r="A23" s="31">
        <f>MtgLarge!C23</f>
        <v>2.0599999999999987</v>
      </c>
      <c r="B23" s="32" t="str">
        <f>IF(MtgLarge!I23="Not Run","Not Run",IF(MtgLarge!I23="Passed","Passed",IF(MtgLarge!I23="Failed","Failed",IF(MtgLarge!I23="Not Applicable"," Not Applicable "))))</f>
        <v>Not Run</v>
      </c>
      <c r="C23" s="14">
        <f>MtgLarge!K23</f>
        <v>0</v>
      </c>
      <c r="D23" s="100">
        <f>MtgLarge!L23</f>
        <v>0</v>
      </c>
      <c r="E23" s="14"/>
    </row>
    <row r="24" spans="1:6" ht="18.75" customHeight="1" x14ac:dyDescent="0.2">
      <c r="A24" s="31">
        <f>MtgLarge!C24</f>
        <v>3.01</v>
      </c>
      <c r="B24" s="32" t="str">
        <f>IF(MtgLarge!I24="Not Run","Not Run",IF(MtgLarge!I24="Passed","Passed",IF(MtgLarge!I24="Failed","Failed",IF(MtgLarge!I24="Not Applicable"," Not Applicable "))))</f>
        <v>Not Run</v>
      </c>
      <c r="C24" s="14">
        <f>MtgLarge!K24</f>
        <v>0</v>
      </c>
      <c r="D24" s="100">
        <f>MtgLarge!L24</f>
        <v>0</v>
      </c>
      <c r="E24" s="14"/>
    </row>
    <row r="25" spans="1:6" ht="18.75" customHeight="1" x14ac:dyDescent="0.2">
      <c r="A25" s="31">
        <f>MtgLarge!C25</f>
        <v>3.0199999999999996</v>
      </c>
      <c r="B25" s="32" t="str">
        <f>IF(MtgLarge!I25="Not Run","Not Run",IF(MtgLarge!I25="Passed","Passed",IF(MtgLarge!I25="Failed","Failed",IF(MtgLarge!I25="Not Applicable"," Not Applicable "))))</f>
        <v>Not Run</v>
      </c>
      <c r="C25" s="14">
        <f>MtgLarge!K25</f>
        <v>0</v>
      </c>
      <c r="D25" s="100">
        <f>MtgLarge!L25</f>
        <v>0</v>
      </c>
      <c r="E25" s="14"/>
    </row>
    <row r="26" spans="1:6" ht="18.75" customHeight="1" x14ac:dyDescent="0.2">
      <c r="A26" s="31">
        <f>MtgLarge!C26</f>
        <v>3.0299999999999994</v>
      </c>
      <c r="B26" s="32" t="str">
        <f>IF(MtgLarge!I26="Not Run","Not Run",IF(MtgLarge!I26="Passed","Passed",IF(MtgLarge!I26="Failed","Failed",IF(MtgLarge!I26="Not Applicable"," Not Applicable "))))</f>
        <v>Not Run</v>
      </c>
      <c r="C26" s="14">
        <f>MtgLarge!K26</f>
        <v>0</v>
      </c>
      <c r="D26" s="100">
        <f>MtgLarge!L26</f>
        <v>0</v>
      </c>
      <c r="E26" s="14"/>
    </row>
    <row r="27" spans="1:6" ht="18.75" customHeight="1" x14ac:dyDescent="0.2">
      <c r="A27" s="31">
        <f>MtgLarge!C27</f>
        <v>3.0399999999999991</v>
      </c>
      <c r="B27" s="32" t="str">
        <f>IF(MtgLarge!I27="Not Run","Not Run",IF(MtgLarge!I27="Passed","Passed",IF(MtgLarge!I27="Failed","Failed",IF(MtgLarge!I27="Not Applicable"," Not Applicable "))))</f>
        <v>Not Run</v>
      </c>
      <c r="C27" s="14">
        <f>MtgLarge!K27</f>
        <v>0</v>
      </c>
      <c r="D27" s="100">
        <f>MtgLarge!L27</f>
        <v>0</v>
      </c>
      <c r="E27" s="14"/>
    </row>
    <row r="28" spans="1:6" ht="18.75" customHeight="1" x14ac:dyDescent="0.2">
      <c r="A28" s="31">
        <f>MtgLarge!C28</f>
        <v>3.0499999999999989</v>
      </c>
      <c r="B28" s="32" t="str">
        <f>IF(MtgLarge!I28="Not Run","Not Run",IF(MtgLarge!I28="Passed","Passed",IF(MtgLarge!I28="Failed","Failed",IF(MtgLarge!I28="Not Applicable"," Not Applicable "))))</f>
        <v>Not Run</v>
      </c>
      <c r="C28" s="14">
        <f>MtgLarge!K28</f>
        <v>0</v>
      </c>
      <c r="D28" s="100">
        <f>MtgLarge!L28</f>
        <v>0</v>
      </c>
      <c r="E28" s="14"/>
    </row>
    <row r="29" spans="1:6" ht="18.75" customHeight="1" x14ac:dyDescent="0.2">
      <c r="A29" s="31">
        <f>MtgLarge!C29</f>
        <v>3.0599999999999987</v>
      </c>
      <c r="B29" s="32" t="str">
        <f>IF(MtgLarge!I29="Not Run","Not Run",IF(MtgLarge!I29="Passed","Passed",IF(MtgLarge!I29="Failed","Failed",IF(MtgLarge!I29="Not Applicable"," Not Applicable "))))</f>
        <v>Not Run</v>
      </c>
      <c r="C29" s="14">
        <f>MtgLarge!K29</f>
        <v>0</v>
      </c>
      <c r="D29" s="100">
        <f>MtgLarge!L29</f>
        <v>0</v>
      </c>
      <c r="E29" s="14"/>
    </row>
    <row r="30" spans="1:6" ht="18.75" hidden="1" customHeight="1" x14ac:dyDescent="0.2">
      <c r="A30" s="31">
        <f>MtgLarge!C30</f>
        <v>3.0699999999999985</v>
      </c>
      <c r="B30" s="32" t="str">
        <f>IF(MtgLarge!I30="Not Run","Not Run",IF(MtgLarge!I30="Passed","Passed",IF(MtgLarge!I30="Failed","Failed",IF(MtgLarge!I30="Not Applicable"," Not Applicable "))))</f>
        <v xml:space="preserve"> Not Applicable </v>
      </c>
      <c r="C30" s="14">
        <f>MtgLarge!K30</f>
        <v>0</v>
      </c>
      <c r="D30" s="100">
        <f>MtgLarge!L30</f>
        <v>0</v>
      </c>
      <c r="E30" s="14"/>
    </row>
    <row r="31" spans="1:6" ht="18.75" customHeight="1" x14ac:dyDescent="0.2">
      <c r="A31" s="31">
        <f>MtgLarge!C31</f>
        <v>3.0799999999999983</v>
      </c>
      <c r="B31" s="32" t="str">
        <f>IF(MtgLarge!I31="Not Run","Not Run",IF(MtgLarge!I31="Passed","Passed",IF(MtgLarge!I31="Failed","Failed",IF(MtgLarge!I31="Not Applicable"," Not Applicable "))))</f>
        <v>Not Run</v>
      </c>
      <c r="C31" s="14">
        <f>MtgLarge!K31</f>
        <v>0</v>
      </c>
      <c r="D31" s="100">
        <f>MtgLarge!L31</f>
        <v>0</v>
      </c>
      <c r="E31" s="14"/>
    </row>
    <row r="32" spans="1:6" ht="18.75" customHeight="1" x14ac:dyDescent="0.2">
      <c r="A32" s="31">
        <f>MtgLarge!C32</f>
        <v>3.0899999999999981</v>
      </c>
      <c r="B32" s="32" t="str">
        <f>IF(MtgLarge!I32="Not Run","Not Run",IF(MtgLarge!I32="Passed","Passed",IF(MtgLarge!I32="Failed","Failed",IF(MtgLarge!I32="Not Applicable"," Not Applicable "))))</f>
        <v>Not Run</v>
      </c>
      <c r="C32" s="14">
        <f>MtgLarge!K32</f>
        <v>0</v>
      </c>
      <c r="D32" s="100">
        <f>MtgLarge!L32</f>
        <v>0</v>
      </c>
      <c r="E32" s="14"/>
    </row>
    <row r="33" spans="1:5" ht="18.75" customHeight="1" x14ac:dyDescent="0.2">
      <c r="A33" s="31">
        <f>MtgLarge!C33</f>
        <v>3.0999999999999979</v>
      </c>
      <c r="B33" s="32" t="str">
        <f>IF(MtgLarge!I33="Not Run","Not Run",IF(MtgLarge!I33="Passed","Passed",IF(MtgLarge!I33="Failed","Failed",IF(MtgLarge!I33="Not Applicable"," Not Applicable "))))</f>
        <v>Not Run</v>
      </c>
      <c r="C33" s="14">
        <f>MtgLarge!K33</f>
        <v>0</v>
      </c>
      <c r="D33" s="100">
        <f>MtgLarge!L33</f>
        <v>0</v>
      </c>
      <c r="E33" s="14"/>
    </row>
    <row r="34" spans="1:5" ht="18.75" hidden="1" customHeight="1" x14ac:dyDescent="0.2">
      <c r="A34" s="31">
        <f>MtgLarge!C34</f>
        <v>4.01</v>
      </c>
      <c r="B34" s="32" t="str">
        <f>IF(MtgLarge!I34="Not Run","Not Run",IF(MtgLarge!I34="Passed","Passed",IF(MtgLarge!I34="Failed","Failed",IF(MtgLarge!I34="Not Applicable"," Not Applicable "))))</f>
        <v xml:space="preserve"> Not Applicable </v>
      </c>
      <c r="C34" s="14">
        <f>MtgLarge!K34</f>
        <v>0</v>
      </c>
      <c r="D34" s="100">
        <f>MtgLarge!L34</f>
        <v>0</v>
      </c>
      <c r="E34" s="14"/>
    </row>
    <row r="35" spans="1:5" ht="18.75" hidden="1" customHeight="1" x14ac:dyDescent="0.2">
      <c r="A35" s="31">
        <f>MtgLarge!C35</f>
        <v>4.0199999999999996</v>
      </c>
      <c r="B35" s="32" t="str">
        <f>IF(MtgLarge!I35="Not Run","Not Run",IF(MtgLarge!I35="Passed","Passed",IF(MtgLarge!I35="Failed","Failed",IF(MtgLarge!I35="Not Applicable"," Not Applicable "))))</f>
        <v xml:space="preserve"> Not Applicable </v>
      </c>
      <c r="C35" s="14">
        <f>MtgLarge!K35</f>
        <v>0</v>
      </c>
      <c r="D35" s="100">
        <f>MtgLarge!L35</f>
        <v>0</v>
      </c>
      <c r="E35" s="14"/>
    </row>
    <row r="36" spans="1:5" ht="18.75" hidden="1" customHeight="1" x14ac:dyDescent="0.2">
      <c r="A36" s="31">
        <f>MtgLarge!C36</f>
        <v>4.0299999999999994</v>
      </c>
      <c r="B36" s="32" t="str">
        <f>IF(MtgLarge!I36="Not Run","Not Run",IF(MtgLarge!I36="Passed","Passed",IF(MtgLarge!I36="Failed","Failed",IF(MtgLarge!I36="Not Applicable"," Not Applicable "))))</f>
        <v xml:space="preserve"> Not Applicable </v>
      </c>
      <c r="C36" s="14">
        <f>MtgLarge!K36</f>
        <v>0</v>
      </c>
      <c r="D36" s="100">
        <f>MtgLarge!L36</f>
        <v>0</v>
      </c>
      <c r="E36" s="14"/>
    </row>
    <row r="37" spans="1:5" ht="18.75" customHeight="1" x14ac:dyDescent="0.2">
      <c r="A37" s="31">
        <f>MtgLarge!C37</f>
        <v>4.0399999999999991</v>
      </c>
      <c r="B37" s="32" t="str">
        <f>IF(MtgLarge!I37="Not Run","Not Run",IF(MtgLarge!I37="Passed","Passed",IF(MtgLarge!I37="Failed","Failed",IF(MtgLarge!I37="Not Applicable"," Not Applicable "))))</f>
        <v>Not Run</v>
      </c>
      <c r="C37" s="14">
        <f>MtgLarge!K37</f>
        <v>0</v>
      </c>
      <c r="D37" s="100">
        <f>MtgLarge!L37</f>
        <v>0</v>
      </c>
      <c r="E37" s="14"/>
    </row>
    <row r="38" spans="1:5" ht="18.75" hidden="1" customHeight="1" x14ac:dyDescent="0.2">
      <c r="A38" s="31">
        <f>MtgLarge!C38</f>
        <v>4.0499999999999989</v>
      </c>
      <c r="B38" s="32" t="str">
        <f>IF(MtgLarge!I38="Not Run","Not Run",IF(MtgLarge!I38="Passed","Passed",IF(MtgLarge!I38="Failed","Failed",IF(MtgLarge!I38="Not Applicable"," Not Applicable "))))</f>
        <v xml:space="preserve"> Not Applicable </v>
      </c>
      <c r="C38" s="14">
        <f>MtgLarge!K38</f>
        <v>0</v>
      </c>
      <c r="D38" s="100">
        <f>MtgLarge!L38</f>
        <v>0</v>
      </c>
      <c r="E38" s="14"/>
    </row>
    <row r="39" spans="1:5" ht="18.75" hidden="1" customHeight="1" x14ac:dyDescent="0.2">
      <c r="A39" s="31">
        <f>MtgLarge!C39</f>
        <v>5.01</v>
      </c>
      <c r="B39" s="32" t="str">
        <f>IF(MtgLarge!I39="Not Run","Not Run",IF(MtgLarge!I39="Passed","Passed",IF(MtgLarge!I39="Failed","Failed",IF(MtgLarge!I39="Not Applicable"," Not Applicable "))))</f>
        <v xml:space="preserve"> Not Applicable </v>
      </c>
      <c r="C39" s="14">
        <f>MtgLarge!K39</f>
        <v>0</v>
      </c>
      <c r="D39" s="100">
        <f>MtgLarge!L39</f>
        <v>0</v>
      </c>
      <c r="E39" s="14"/>
    </row>
    <row r="40" spans="1:5" ht="18.75" customHeight="1" x14ac:dyDescent="0.2">
      <c r="A40" s="31">
        <f>MtgLarge!C40</f>
        <v>5.0199999999999996</v>
      </c>
      <c r="B40" s="32" t="str">
        <f>IF(MtgLarge!I40="Not Run","Not Run",IF(MtgLarge!I40="Passed","Passed",IF(MtgLarge!I40="Failed","Failed",IF(MtgLarge!I40="Not Applicable"," Not Applicable "))))</f>
        <v>Not Run</v>
      </c>
      <c r="C40" s="14">
        <f>MtgLarge!K40</f>
        <v>0</v>
      </c>
      <c r="D40" s="100">
        <f>MtgLarge!L40</f>
        <v>0</v>
      </c>
      <c r="E40" s="14"/>
    </row>
    <row r="41" spans="1:5" ht="18.75" customHeight="1" x14ac:dyDescent="0.2">
      <c r="A41" s="31">
        <f>MtgLarge!C41</f>
        <v>5.0299999999999994</v>
      </c>
      <c r="B41" s="32" t="str">
        <f>IF(MtgLarge!I41="Not Run","Not Run",IF(MtgLarge!I41="Passed","Passed",IF(MtgLarge!I41="Failed","Failed",IF(MtgLarge!I41="Not Applicable"," Not Applicable "))))</f>
        <v>Not Run</v>
      </c>
      <c r="C41" s="14">
        <f>MtgLarge!K41</f>
        <v>0</v>
      </c>
      <c r="D41" s="100">
        <f>MtgLarge!L41</f>
        <v>0</v>
      </c>
      <c r="E41" s="14"/>
    </row>
    <row r="42" spans="1:5" ht="18.75" hidden="1" customHeight="1" x14ac:dyDescent="0.2">
      <c r="A42" s="31">
        <f>MtgLarge!C42</f>
        <v>6.01</v>
      </c>
      <c r="B42" s="32" t="str">
        <f>IF(MtgLarge!I42="Not Run","Not Run",IF(MtgLarge!I42="Passed","Passed",IF(MtgLarge!I42="Failed","Failed",IF(MtgLarge!I42="Not Applicable"," Not Applicable "))))</f>
        <v xml:space="preserve"> Not Applicable </v>
      </c>
      <c r="C42" s="14">
        <f>MtgLarge!K42</f>
        <v>0</v>
      </c>
      <c r="D42" s="100">
        <f>MtgLarge!L42</f>
        <v>0</v>
      </c>
      <c r="E42" s="14"/>
    </row>
    <row r="43" spans="1:5" ht="18.75" hidden="1" customHeight="1" x14ac:dyDescent="0.2">
      <c r="A43" s="31">
        <f>MtgLarge!C43</f>
        <v>6.02</v>
      </c>
      <c r="B43" s="32" t="str">
        <f>IF(MtgLarge!I43="Not Run","Not Run",IF(MtgLarge!I43="Passed","Passed",IF(MtgLarge!I43="Failed","Failed",IF(MtgLarge!I43="Not Applicable"," Not Applicable "))))</f>
        <v xml:space="preserve"> Not Applicable </v>
      </c>
      <c r="C43" s="14">
        <f>MtgLarge!K43</f>
        <v>0</v>
      </c>
      <c r="D43" s="100">
        <f>MtgLarge!L43</f>
        <v>0</v>
      </c>
      <c r="E43" s="14"/>
    </row>
    <row r="44" spans="1:5" ht="18.75" customHeight="1" x14ac:dyDescent="0.2">
      <c r="A44" s="31">
        <f>MtgLarge!C44</f>
        <v>6.0299999999999994</v>
      </c>
      <c r="B44" s="32" t="str">
        <f>IF(MtgLarge!I44="Not Run","Not Run",IF(MtgLarge!I44="Passed","Passed",IF(MtgLarge!I44="Failed","Failed",IF(MtgLarge!I44="Not Applicable"," Not Applicable "))))</f>
        <v>Not Run</v>
      </c>
      <c r="C44" s="14">
        <f>MtgLarge!K44</f>
        <v>0</v>
      </c>
      <c r="D44" s="100">
        <f>MtgLarge!L44</f>
        <v>0</v>
      </c>
      <c r="E44" s="14"/>
    </row>
    <row r="45" spans="1:5" ht="18.75" hidden="1" customHeight="1" x14ac:dyDescent="0.2">
      <c r="A45" s="31">
        <f>MtgLarge!C45</f>
        <v>6.0399999999999991</v>
      </c>
      <c r="B45" s="32" t="str">
        <f>IF(MtgLarge!I45="Not Run","Not Run",IF(MtgLarge!I45="Passed","Passed",IF(MtgLarge!I45="Failed","Failed",IF(MtgLarge!I45="Not Applicable"," Not Applicable "))))</f>
        <v xml:space="preserve"> Not Applicable </v>
      </c>
      <c r="C45" s="14">
        <f>MtgLarge!K45</f>
        <v>0</v>
      </c>
      <c r="D45" s="100">
        <f>MtgLarge!L45</f>
        <v>0</v>
      </c>
      <c r="E45" s="14"/>
    </row>
    <row r="46" spans="1:5" ht="18.75" customHeight="1" x14ac:dyDescent="0.2">
      <c r="A46" s="31">
        <f>MtgLarge!C46</f>
        <v>6.0499999999999989</v>
      </c>
      <c r="B46" s="32" t="str">
        <f>IF(MtgLarge!I46="Not Run","Not Run",IF(MtgLarge!I46="Passed","Passed",IF(MtgLarge!I46="Failed","Failed",IF(MtgLarge!I46="Not Applicable"," Not Applicable "))))</f>
        <v>Not Run</v>
      </c>
      <c r="C46" s="14">
        <f>MtgLarge!K46</f>
        <v>0</v>
      </c>
      <c r="D46" s="100">
        <f>MtgLarge!L46</f>
        <v>0</v>
      </c>
      <c r="E46" s="14"/>
    </row>
    <row r="47" spans="1:5" ht="18.75" hidden="1" customHeight="1" x14ac:dyDescent="0.2">
      <c r="A47" s="31">
        <f>MtgLarge!C47</f>
        <v>7.01</v>
      </c>
      <c r="B47" s="32" t="str">
        <f>IF(MtgLarge!I47="Not Run","Not Run",IF(MtgLarge!I47="Passed","Passed",IF(MtgLarge!I47="Failed","Failed",IF(MtgLarge!I47="Not Applicable"," Not Applicable "))))</f>
        <v xml:space="preserve"> Not Applicable </v>
      </c>
      <c r="C47" s="14">
        <f>MtgLarge!K47</f>
        <v>0</v>
      </c>
      <c r="D47" s="100">
        <f>MtgLarge!L47</f>
        <v>0</v>
      </c>
      <c r="E47" s="14"/>
    </row>
    <row r="48" spans="1:5" ht="18.75" hidden="1" customHeight="1" x14ac:dyDescent="0.2">
      <c r="A48" s="31">
        <f>MtgLarge!C48</f>
        <v>7.02</v>
      </c>
      <c r="B48" s="32" t="str">
        <f>IF(MtgLarge!I48="Not Run","Not Run",IF(MtgLarge!I48="Passed","Passed",IF(MtgLarge!I48="Failed","Failed",IF(MtgLarge!I48="Not Applicable"," Not Applicable "))))</f>
        <v xml:space="preserve"> Not Applicable </v>
      </c>
      <c r="C48" s="14">
        <f>MtgLarge!K48</f>
        <v>0</v>
      </c>
      <c r="D48" s="100">
        <f>MtgLarge!L48</f>
        <v>0</v>
      </c>
      <c r="E48" s="14"/>
    </row>
    <row r="49" spans="1:5" ht="18.75" hidden="1" customHeight="1" x14ac:dyDescent="0.2">
      <c r="A49" s="31">
        <f>MtgLarge!C49</f>
        <v>7.0299999999999994</v>
      </c>
      <c r="B49" s="32" t="str">
        <f>IF(MtgLarge!I49="Not Run","Not Run",IF(MtgLarge!I49="Passed","Passed",IF(MtgLarge!I49="Failed","Failed",IF(MtgLarge!I49="Not Applicable"," Not Applicable "))))</f>
        <v xml:space="preserve"> Not Applicable </v>
      </c>
      <c r="C49" s="14">
        <f>MtgLarge!K49</f>
        <v>0</v>
      </c>
      <c r="D49" s="100">
        <f>MtgLarge!L49</f>
        <v>0</v>
      </c>
      <c r="E49" s="14"/>
    </row>
    <row r="50" spans="1:5" ht="18.75" hidden="1" customHeight="1" x14ac:dyDescent="0.2">
      <c r="A50" s="31">
        <f>MtgLarge!C50</f>
        <v>7.0399999999999991</v>
      </c>
      <c r="B50" s="32" t="str">
        <f>IF(MtgLarge!I50="Not Run","Not Run",IF(MtgLarge!I50="Passed","Passed",IF(MtgLarge!I50="Failed","Failed",IF(MtgLarge!I50="Not Applicable"," Not Applicable "))))</f>
        <v xml:space="preserve"> Not Applicable </v>
      </c>
      <c r="C50" s="14">
        <f>MtgLarge!K50</f>
        <v>0</v>
      </c>
      <c r="D50" s="100">
        <f>MtgLarge!L50</f>
        <v>0</v>
      </c>
      <c r="E50" s="14"/>
    </row>
    <row r="51" spans="1:5" ht="18.75" hidden="1" customHeight="1" x14ac:dyDescent="0.2">
      <c r="A51" s="31">
        <f>MtgLarge!C51</f>
        <v>7.0499999999999989</v>
      </c>
      <c r="B51" s="32" t="str">
        <f>IF(MtgLarge!I51="Not Run","Not Run",IF(MtgLarge!I51="Passed","Passed",IF(MtgLarge!I51="Failed","Failed",IF(MtgLarge!I51="Not Applicable"," Not Applicable "))))</f>
        <v xml:space="preserve"> Not Applicable </v>
      </c>
      <c r="C51" s="14">
        <f>MtgLarge!K51</f>
        <v>0</v>
      </c>
      <c r="D51" s="100">
        <f>MtgLarge!L51</f>
        <v>0</v>
      </c>
      <c r="E51" s="14"/>
    </row>
    <row r="52" spans="1:5" ht="18.75" hidden="1" customHeight="1" x14ac:dyDescent="0.2">
      <c r="A52" s="31">
        <f>MtgLarge!C52</f>
        <v>7.0599999999999987</v>
      </c>
      <c r="B52" s="32" t="str">
        <f>IF(MtgLarge!I52="Not Run","Not Run",IF(MtgLarge!I52="Passed","Passed",IF(MtgLarge!I52="Failed","Failed",IF(MtgLarge!I52="Not Applicable"," Not Applicable "))))</f>
        <v xml:space="preserve"> Not Applicable </v>
      </c>
      <c r="C52" s="14">
        <f>MtgLarge!K52</f>
        <v>0</v>
      </c>
      <c r="D52" s="100">
        <f>MtgLarge!L52</f>
        <v>0</v>
      </c>
      <c r="E52" s="14"/>
    </row>
    <row r="53" spans="1:5" ht="18.75" customHeight="1" x14ac:dyDescent="0.2">
      <c r="A53" s="31">
        <f>MtgLarge!C53</f>
        <v>8.01</v>
      </c>
      <c r="B53" s="32" t="str">
        <f>IF(MtgLarge!I53="Not Run","Not Run",IF(MtgLarge!I53="Passed","Passed",IF(MtgLarge!I53="Failed","Failed",IF(MtgLarge!I53="Not Applicable"," Not Applicable "))))</f>
        <v>Not Run</v>
      </c>
      <c r="C53" s="14">
        <f>MtgLarge!K53</f>
        <v>0</v>
      </c>
      <c r="D53" s="100">
        <f>MtgLarge!L53</f>
        <v>0</v>
      </c>
      <c r="E53" s="14"/>
    </row>
    <row r="54" spans="1:5" ht="18.75" hidden="1" customHeight="1" x14ac:dyDescent="0.2">
      <c r="A54" s="31">
        <f>MtgLarge!C54</f>
        <v>8.02</v>
      </c>
      <c r="B54" s="32" t="str">
        <f>IF(MtgLarge!I54="Not Run","Not Run",IF(MtgLarge!I54="Passed","Passed",IF(MtgLarge!I54="Failed","Failed",IF(MtgLarge!I54="Not Applicable"," Not Applicable "))))</f>
        <v xml:space="preserve"> Not Applicable </v>
      </c>
      <c r="C54" s="14">
        <f>MtgLarge!K54</f>
        <v>0</v>
      </c>
      <c r="D54" s="100">
        <f>MtgLarge!L54</f>
        <v>0</v>
      </c>
      <c r="E54" s="14"/>
    </row>
    <row r="55" spans="1:5" ht="18.75" customHeight="1" x14ac:dyDescent="0.2">
      <c r="A55" s="31">
        <f>MtgLarge!C55</f>
        <v>9.01</v>
      </c>
      <c r="B55" s="32" t="str">
        <f>IF(MtgLarge!I55="Not Run","Not Run",IF(MtgLarge!I55="Passed","Passed",IF(MtgLarge!I55="Failed","Failed",IF(MtgLarge!I55="Not Applicable"," Not Applicable "))))</f>
        <v>Not Run</v>
      </c>
      <c r="C55" s="14">
        <f>MtgLarge!K55</f>
        <v>0</v>
      </c>
      <c r="D55" s="100">
        <f>MtgLarge!L55</f>
        <v>0</v>
      </c>
      <c r="E55" s="14"/>
    </row>
    <row r="56" spans="1:5" ht="18.75" customHeight="1" x14ac:dyDescent="0.2">
      <c r="A56" s="31">
        <f>MtgLarge!C56</f>
        <v>9.02</v>
      </c>
      <c r="B56" s="32" t="str">
        <f>IF(MtgLarge!I56="Not Run","Not Run",IF(MtgLarge!I56="Passed","Passed",IF(MtgLarge!I56="Failed","Failed",IF(MtgLarge!I56="Not Applicable"," Not Applicable "))))</f>
        <v>Not Run</v>
      </c>
      <c r="C56" s="14">
        <f>MtgLarge!K56</f>
        <v>0</v>
      </c>
      <c r="D56" s="100">
        <f>MtgLarge!L56</f>
        <v>0</v>
      </c>
      <c r="E56" s="14"/>
    </row>
    <row r="57" spans="1:5" ht="18.75" customHeight="1" x14ac:dyDescent="0.2">
      <c r="A57" s="31">
        <f>MtgLarge!C57</f>
        <v>9.0299999999999994</v>
      </c>
      <c r="B57" s="32" t="str">
        <f>IF(MtgLarge!I57="Not Run","Not Run",IF(MtgLarge!I57="Passed","Passed",IF(MtgLarge!I57="Failed","Failed",IF(MtgLarge!I57="Not Applicable"," Not Applicable "))))</f>
        <v>Not Run</v>
      </c>
      <c r="C57" s="14">
        <f>MtgLarge!K57</f>
        <v>0</v>
      </c>
      <c r="D57" s="100">
        <f>MtgLarge!L57</f>
        <v>0</v>
      </c>
      <c r="E57" s="14"/>
    </row>
    <row r="58" spans="1:5" ht="18.75" customHeight="1" x14ac:dyDescent="0.2">
      <c r="A58" s="31">
        <f>MtgLarge!C58</f>
        <v>9.0399999999999991</v>
      </c>
      <c r="B58" s="32" t="str">
        <f>IF(MtgLarge!I58="Not Run","Not Run",IF(MtgLarge!I58="Passed","Passed",IF(MtgLarge!I58="Failed","Failed",IF(MtgLarge!I58="Not Applicable"," Not Applicable "))))</f>
        <v>Not Run</v>
      </c>
      <c r="C58" s="14">
        <f>MtgLarge!K58</f>
        <v>0</v>
      </c>
      <c r="D58" s="100">
        <f>MtgLarge!L58</f>
        <v>0</v>
      </c>
      <c r="E58" s="14"/>
    </row>
    <row r="59" spans="1:5" ht="18.75" hidden="1" customHeight="1" x14ac:dyDescent="0.2">
      <c r="A59" s="31">
        <f>MtgLarge!C59</f>
        <v>10.01</v>
      </c>
      <c r="B59" s="32" t="str">
        <f>IF(MtgLarge!I59="Not Run","Not Run",IF(MtgLarge!I59="Passed","Passed",IF(MtgLarge!I59="Failed","Failed",IF(MtgLarge!I59="Not Applicable"," Not Applicable "))))</f>
        <v xml:space="preserve"> Not Applicable </v>
      </c>
      <c r="C59" s="14">
        <f>MtgLarge!K59</f>
        <v>0</v>
      </c>
      <c r="D59" s="100">
        <f>MtgLarge!L59</f>
        <v>0</v>
      </c>
      <c r="E59" s="14"/>
    </row>
    <row r="60" spans="1:5" ht="18.75" hidden="1" customHeight="1" x14ac:dyDescent="0.2">
      <c r="A60" s="31">
        <f>MtgLarge!C60</f>
        <v>10.02</v>
      </c>
      <c r="B60" s="32" t="str">
        <f>IF(MtgLarge!I60="Not Run","Not Run",IF(MtgLarge!I60="Passed","Passed",IF(MtgLarge!I60="Failed","Failed",IF(MtgLarge!I60="Not Applicable"," Not Applicable "))))</f>
        <v xml:space="preserve"> Not Applicable </v>
      </c>
      <c r="C60" s="14">
        <f>MtgLarge!K60</f>
        <v>0</v>
      </c>
      <c r="D60" s="100">
        <f>MtgLarge!L60</f>
        <v>0</v>
      </c>
      <c r="E60" s="14"/>
    </row>
    <row r="61" spans="1:5" ht="18.75" hidden="1" customHeight="1" x14ac:dyDescent="0.2">
      <c r="A61" s="31">
        <f>MtgLarge!C61</f>
        <v>10.029999999999999</v>
      </c>
      <c r="B61" s="32" t="str">
        <f>IF(MtgLarge!I61="Not Run","Not Run",IF(MtgLarge!I61="Passed","Passed",IF(MtgLarge!I61="Failed","Failed",IF(MtgLarge!I61="Not Applicable"," Not Applicable "))))</f>
        <v xml:space="preserve"> Not Applicable </v>
      </c>
      <c r="C61" s="14">
        <f>MtgLarge!K61</f>
        <v>0</v>
      </c>
      <c r="D61" s="100">
        <f>MtgLarge!L61</f>
        <v>0</v>
      </c>
      <c r="E61" s="14"/>
    </row>
    <row r="62" spans="1:5" ht="18.75" hidden="1" customHeight="1" x14ac:dyDescent="0.2">
      <c r="A62" s="31">
        <f>MtgLarge!C62</f>
        <v>10.039999999999999</v>
      </c>
      <c r="B62" s="32" t="str">
        <f>IF(MtgLarge!I62="Not Run","Not Run",IF(MtgLarge!I62="Passed","Passed",IF(MtgLarge!I62="Failed","Failed",IF(MtgLarge!I62="Not Applicable"," Not Applicable "))))</f>
        <v xml:space="preserve"> Not Applicable </v>
      </c>
      <c r="C62" s="14">
        <f>MtgLarge!K62</f>
        <v>0</v>
      </c>
      <c r="D62" s="100">
        <f>MtgLarge!L62</f>
        <v>0</v>
      </c>
      <c r="E62" s="14"/>
    </row>
    <row r="63" spans="1:5" ht="18.75" hidden="1" customHeight="1" x14ac:dyDescent="0.2">
      <c r="A63" s="31">
        <f>MtgLarge!C63</f>
        <v>10.049999999999999</v>
      </c>
      <c r="B63" s="32" t="str">
        <f>IF(MtgLarge!I63="Not Run","Not Run",IF(MtgLarge!I63="Passed","Passed",IF(MtgLarge!I63="Failed","Failed",IF(MtgLarge!I63="Not Applicable"," Not Applicable "))))</f>
        <v xml:space="preserve"> Not Applicable </v>
      </c>
      <c r="C63" s="14">
        <f>MtgLarge!K63</f>
        <v>0</v>
      </c>
      <c r="D63" s="100">
        <f>MtgLarge!L63</f>
        <v>0</v>
      </c>
      <c r="E63" s="14"/>
    </row>
    <row r="64" spans="1:5" ht="18.75" hidden="1" customHeight="1" x14ac:dyDescent="0.2">
      <c r="A64" s="31">
        <f>MtgLarge!C64</f>
        <v>10.059999999999999</v>
      </c>
      <c r="B64" s="32" t="str">
        <f>IF(MtgLarge!I64="Not Run","Not Run",IF(MtgLarge!I64="Passed","Passed",IF(MtgLarge!I64="Failed","Failed",IF(MtgLarge!I64="Not Applicable"," Not Applicable "))))</f>
        <v xml:space="preserve"> Not Applicable </v>
      </c>
      <c r="C64" s="14">
        <f>MtgLarge!K64</f>
        <v>0</v>
      </c>
      <c r="D64" s="100">
        <f>MtgLarge!L64</f>
        <v>0</v>
      </c>
      <c r="E64" s="14"/>
    </row>
    <row r="65" spans="1:5" ht="18.75" hidden="1" customHeight="1" x14ac:dyDescent="0.2">
      <c r="A65" s="31">
        <f>MtgLarge!C65</f>
        <v>10.069999999999999</v>
      </c>
      <c r="B65" s="32" t="str">
        <f>IF(MtgLarge!I65="Not Run","Not Run",IF(MtgLarge!I65="Passed","Passed",IF(MtgLarge!I65="Failed","Failed",IF(MtgLarge!I65="Not Applicable"," Not Applicable "))))</f>
        <v xml:space="preserve"> Not Applicable </v>
      </c>
      <c r="C65" s="14">
        <f>MtgLarge!K65</f>
        <v>0</v>
      </c>
      <c r="D65" s="100">
        <f>MtgLarge!L65</f>
        <v>0</v>
      </c>
      <c r="E65" s="14"/>
    </row>
    <row r="66" spans="1:5" ht="18.75" hidden="1" customHeight="1" x14ac:dyDescent="0.2">
      <c r="A66" s="31">
        <f>MtgLarge!C66</f>
        <v>10.01</v>
      </c>
      <c r="B66" s="32" t="str">
        <f>IF(MtgLarge!I66="Not Run","Not Run",IF(MtgLarge!I66="Passed","Passed",IF(MtgLarge!I66="Failed","Failed",IF(MtgLarge!I66="Not Applicable"," Not Applicable "))))</f>
        <v xml:space="preserve"> Not Applicable </v>
      </c>
      <c r="C66" s="14">
        <f>MtgLarge!K66</f>
        <v>0</v>
      </c>
      <c r="D66" s="100">
        <f>MtgLarge!L66</f>
        <v>0</v>
      </c>
      <c r="E66" s="14"/>
    </row>
    <row r="67" spans="1:5" ht="18.75" hidden="1" customHeight="1" x14ac:dyDescent="0.2">
      <c r="A67" s="31">
        <f>MtgLarge!C67</f>
        <v>10.02</v>
      </c>
      <c r="B67" s="32" t="str">
        <f>IF(MtgLarge!I67="Not Run","Not Run",IF(MtgLarge!I67="Passed","Passed",IF(MtgLarge!I67="Failed","Failed",IF(MtgLarge!I67="Not Applicable"," Not Applicable "))))</f>
        <v xml:space="preserve"> Not Applicable </v>
      </c>
      <c r="C67" s="14">
        <f>MtgLarge!K67</f>
        <v>0</v>
      </c>
      <c r="D67" s="100">
        <f>MtgLarge!L67</f>
        <v>0</v>
      </c>
      <c r="E67" s="14"/>
    </row>
    <row r="68" spans="1:5" ht="18.75" hidden="1" customHeight="1" x14ac:dyDescent="0.2">
      <c r="A68" s="31">
        <f>MtgLarge!C68</f>
        <v>10.029999999999999</v>
      </c>
      <c r="B68" s="32" t="str">
        <f>IF(MtgLarge!I68="Not Run","Not Run",IF(MtgLarge!I68="Passed","Passed",IF(MtgLarge!I68="Failed","Failed",IF(MtgLarge!I68="Not Applicable"," Not Applicable "))))</f>
        <v xml:space="preserve"> Not Applicable </v>
      </c>
      <c r="C68" s="14">
        <f>MtgLarge!K68</f>
        <v>0</v>
      </c>
      <c r="D68" s="100">
        <f>MtgLarge!L68</f>
        <v>0</v>
      </c>
      <c r="E68" s="14"/>
    </row>
    <row r="69" spans="1:5" ht="18.75" hidden="1" customHeight="1" x14ac:dyDescent="0.2">
      <c r="A69" s="31">
        <f>MtgLarge!C69</f>
        <v>10.039999999999999</v>
      </c>
      <c r="B69" s="32" t="str">
        <f>IF(MtgLarge!I69="Not Run","Not Run",IF(MtgLarge!I69="Passed","Passed",IF(MtgLarge!I69="Failed","Failed",IF(MtgLarge!I69="Not Applicable"," Not Applicable "))))</f>
        <v xml:space="preserve"> Not Applicable </v>
      </c>
      <c r="C69" s="14">
        <f>MtgLarge!K69</f>
        <v>0</v>
      </c>
      <c r="D69" s="100">
        <f>MtgLarge!L69</f>
        <v>0</v>
      </c>
      <c r="E69" s="14"/>
    </row>
    <row r="70" spans="1:5" ht="18.75" hidden="1" customHeight="1" x14ac:dyDescent="0.2">
      <c r="A70" s="31">
        <f>MtgLarge!C70</f>
        <v>10.049999999999999</v>
      </c>
      <c r="B70" s="32" t="str">
        <f>IF(MtgLarge!I70="Not Run","Not Run",IF(MtgLarge!I70="Passed","Passed",IF(MtgLarge!I70="Failed","Failed",IF(MtgLarge!I70="Not Applicable"," Not Applicable "))))</f>
        <v xml:space="preserve"> Not Applicable </v>
      </c>
      <c r="C70" s="14">
        <f>MtgLarge!K70</f>
        <v>0</v>
      </c>
      <c r="D70" s="100">
        <f>MtgLarge!L70</f>
        <v>0</v>
      </c>
      <c r="E70" s="14"/>
    </row>
    <row r="71" spans="1:5" ht="18.75" hidden="1" customHeight="1" x14ac:dyDescent="0.2">
      <c r="A71" s="31">
        <f>MtgLarge!C71</f>
        <v>10.059999999999999</v>
      </c>
      <c r="B71" s="32" t="str">
        <f>IF(MtgLarge!I71="Not Run","Not Run",IF(MtgLarge!I71="Passed","Passed",IF(MtgLarge!I71="Failed","Failed",IF(MtgLarge!I71="Not Applicable"," Not Applicable "))))</f>
        <v xml:space="preserve"> Not Applicable </v>
      </c>
      <c r="C71" s="14">
        <f>MtgLarge!K71</f>
        <v>0</v>
      </c>
      <c r="D71" s="100">
        <f>MtgLarge!L71</f>
        <v>0</v>
      </c>
      <c r="E71" s="14"/>
    </row>
    <row r="72" spans="1:5" ht="18.75" hidden="1" customHeight="1" x14ac:dyDescent="0.2">
      <c r="A72" s="31">
        <f>MtgLarge!C72</f>
        <v>11.01</v>
      </c>
      <c r="B72" s="32" t="str">
        <f>IF(MtgLarge!I72="Not Run","Not Run",IF(MtgLarge!I72="Passed","Passed",IF(MtgLarge!I72="Failed","Failed",IF(MtgLarge!I72="Not Applicable"," Not Applicable "))))</f>
        <v xml:space="preserve"> Not Applicable </v>
      </c>
      <c r="C72" s="14">
        <f>MtgLarge!K72</f>
        <v>0</v>
      </c>
      <c r="D72" s="100">
        <f>MtgLarge!L72</f>
        <v>0</v>
      </c>
      <c r="E72" s="14"/>
    </row>
    <row r="73" spans="1:5" ht="18.75" hidden="1" customHeight="1" x14ac:dyDescent="0.2">
      <c r="A73" s="31">
        <f>MtgLarge!C73</f>
        <v>11.02</v>
      </c>
      <c r="B73" s="32" t="str">
        <f>IF(MtgLarge!I73="Not Run","Not Run",IF(MtgLarge!I73="Passed","Passed",IF(MtgLarge!I73="Failed","Failed",IF(MtgLarge!I73="Not Applicable"," Not Applicable "))))</f>
        <v xml:space="preserve"> Not Applicable </v>
      </c>
      <c r="C73" s="14">
        <f>MtgLarge!K73</f>
        <v>0</v>
      </c>
      <c r="D73" s="100">
        <f>MtgLarge!L73</f>
        <v>0</v>
      </c>
      <c r="E73" s="14"/>
    </row>
    <row r="74" spans="1:5" ht="18.75" hidden="1" customHeight="1" x14ac:dyDescent="0.2">
      <c r="A74" s="31">
        <f>MtgLarge!C74</f>
        <v>11.03</v>
      </c>
      <c r="B74" s="32" t="str">
        <f>IF(MtgLarge!I74="Not Run","Not Run",IF(MtgLarge!I74="Passed","Passed",IF(MtgLarge!I74="Failed","Failed",IF(MtgLarge!I74="Not Applicable"," Not Applicable "))))</f>
        <v xml:space="preserve"> Not Applicable </v>
      </c>
      <c r="C74" s="14">
        <f>MtgLarge!K74</f>
        <v>0</v>
      </c>
      <c r="D74" s="100">
        <f>MtgLarge!L74</f>
        <v>0</v>
      </c>
      <c r="E74" s="14"/>
    </row>
    <row r="75" spans="1:5" ht="18.75" hidden="1" customHeight="1" x14ac:dyDescent="0.2">
      <c r="A75" s="31">
        <f>MtgLarge!C75</f>
        <v>11.04</v>
      </c>
      <c r="B75" s="32" t="str">
        <f>IF(MtgLarge!I75="Not Run","Not Run",IF(MtgLarge!I75="Passed","Passed",IF(MtgLarge!I75="Failed","Failed",IF(MtgLarge!I75="Not Applicable"," Not Applicable "))))</f>
        <v xml:space="preserve"> Not Applicable </v>
      </c>
      <c r="C75" s="14">
        <f>MtgLarge!K75</f>
        <v>0</v>
      </c>
      <c r="D75" s="100">
        <f>MtgLarge!L75</f>
        <v>0</v>
      </c>
      <c r="E75" s="14"/>
    </row>
    <row r="76" spans="1:5" ht="18.75" hidden="1" customHeight="1" x14ac:dyDescent="0.2">
      <c r="A76" s="31">
        <f>MtgLarge!C76</f>
        <v>11.049999999999999</v>
      </c>
      <c r="B76" s="32" t="str">
        <f>IF(MtgLarge!I76="Not Run","Not Run",IF(MtgLarge!I76="Passed","Passed",IF(MtgLarge!I76="Failed","Failed",IF(MtgLarge!I76="Not Applicable"," Not Applicable "))))</f>
        <v xml:space="preserve"> Not Applicable </v>
      </c>
      <c r="C76" s="14">
        <f>MtgLarge!K76</f>
        <v>0</v>
      </c>
      <c r="D76" s="100">
        <f>MtgLarge!L76</f>
        <v>0</v>
      </c>
      <c r="E76" s="14"/>
    </row>
    <row r="77" spans="1:5" ht="18.75" hidden="1" customHeight="1" x14ac:dyDescent="0.2">
      <c r="A77" s="31">
        <f>MtgLarge!C77</f>
        <v>12.01</v>
      </c>
      <c r="B77" s="32" t="str">
        <f>IF(MtgLarge!I77="Not Run","Not Run",IF(MtgLarge!I77="Passed","Passed",IF(MtgLarge!I77="Failed","Failed",IF(MtgLarge!I77="Not Applicable"," Not Applicable "))))</f>
        <v xml:space="preserve"> Not Applicable </v>
      </c>
      <c r="C77" s="14">
        <f>MtgLarge!K77</f>
        <v>0</v>
      </c>
      <c r="D77" s="100">
        <f>MtgLarge!L77</f>
        <v>0</v>
      </c>
      <c r="E77" s="14"/>
    </row>
    <row r="78" spans="1:5" ht="18.75" hidden="1" customHeight="1" x14ac:dyDescent="0.2">
      <c r="A78" s="31">
        <f>MtgLarge!C78</f>
        <v>12.02</v>
      </c>
      <c r="B78" s="32" t="str">
        <f>IF(MtgLarge!I78="Not Run","Not Run",IF(MtgLarge!I78="Passed","Passed",IF(MtgLarge!I78="Failed","Failed",IF(MtgLarge!I78="Not Applicable"," Not Applicable "))))</f>
        <v xml:space="preserve"> Not Applicable </v>
      </c>
      <c r="C78" s="14">
        <f>MtgLarge!K78</f>
        <v>0</v>
      </c>
      <c r="D78" s="100">
        <f>MtgLarge!L78</f>
        <v>0</v>
      </c>
      <c r="E78" s="14"/>
    </row>
    <row r="79" spans="1:5" ht="18.75" hidden="1" customHeight="1" x14ac:dyDescent="0.2">
      <c r="A79" s="31">
        <f>MtgLarge!C79</f>
        <v>12.03</v>
      </c>
      <c r="B79" s="32" t="str">
        <f>IF(MtgLarge!I79="Not Run","Not Run",IF(MtgLarge!I79="Passed","Passed",IF(MtgLarge!I79="Failed","Failed",IF(MtgLarge!I79="Not Applicable"," Not Applicable "))))</f>
        <v xml:space="preserve"> Not Applicable </v>
      </c>
      <c r="C79" s="14">
        <f>MtgLarge!K79</f>
        <v>0</v>
      </c>
      <c r="D79" s="100">
        <f>MtgLarge!L79</f>
        <v>0</v>
      </c>
      <c r="E79" s="14"/>
    </row>
    <row r="80" spans="1:5" ht="18.75" hidden="1" customHeight="1" x14ac:dyDescent="0.2">
      <c r="A80" s="31">
        <f>MtgLarge!C80</f>
        <v>12.04</v>
      </c>
      <c r="B80" s="32" t="str">
        <f>IF(MtgLarge!I80="Not Run","Not Run",IF(MtgLarge!I80="Passed","Passed",IF(MtgLarge!I80="Failed","Failed",IF(MtgLarge!I80="Not Applicable"," Not Applicable "))))</f>
        <v xml:space="preserve"> Not Applicable </v>
      </c>
      <c r="C80" s="14">
        <f>MtgLarge!K80</f>
        <v>0</v>
      </c>
      <c r="D80" s="100">
        <f>MtgLarge!L80</f>
        <v>0</v>
      </c>
      <c r="E80" s="14"/>
    </row>
    <row r="81" spans="1:5" ht="18.75" hidden="1" customHeight="1" x14ac:dyDescent="0.2">
      <c r="A81" s="31">
        <f>MtgLarge!C81</f>
        <v>12.049999999999999</v>
      </c>
      <c r="B81" s="32" t="str">
        <f>IF(MtgLarge!I81="Not Run","Not Run",IF(MtgLarge!I81="Passed","Passed",IF(MtgLarge!I81="Failed","Failed",IF(MtgLarge!I81="Not Applicable"," Not Applicable "))))</f>
        <v xml:space="preserve"> Not Applicable </v>
      </c>
      <c r="C81" s="14">
        <f>MtgLarge!K81</f>
        <v>0</v>
      </c>
      <c r="D81" s="100">
        <f>MtgLarge!L81</f>
        <v>0</v>
      </c>
      <c r="E81" s="14"/>
    </row>
    <row r="82" spans="1:5" ht="18.75" hidden="1" customHeight="1" x14ac:dyDescent="0.2">
      <c r="A82" s="31">
        <f>MtgLarge!C82</f>
        <v>12.059999999999999</v>
      </c>
      <c r="B82" s="32" t="str">
        <f>IF(MtgLarge!I82="Not Run","Not Run",IF(MtgLarge!I82="Passed","Passed",IF(MtgLarge!I82="Failed","Failed",IF(MtgLarge!I82="Not Applicable"," Not Applicable "))))</f>
        <v xml:space="preserve"> Not Applicable </v>
      </c>
      <c r="C82" s="14">
        <f>MtgLarge!K82</f>
        <v>0</v>
      </c>
      <c r="D82" s="100">
        <f>MtgLarge!L82</f>
        <v>0</v>
      </c>
      <c r="E82" s="14"/>
    </row>
    <row r="83" spans="1:5" ht="18.75" hidden="1" customHeight="1" x14ac:dyDescent="0.2">
      <c r="A83" s="31">
        <f>MtgLarge!C83</f>
        <v>13.01</v>
      </c>
      <c r="B83" s="32" t="str">
        <f>IF(MtgLarge!I83="Not Run","Not Run",IF(MtgLarge!I83="Passed","Passed",IF(MtgLarge!I83="Failed","Failed",IF(MtgLarge!I83="Not Applicable"," Not Applicable "))))</f>
        <v xml:space="preserve"> Not Applicable </v>
      </c>
      <c r="C83" s="14">
        <f>MtgLarge!K83</f>
        <v>0</v>
      </c>
      <c r="D83" s="100">
        <f>MtgLarge!L83</f>
        <v>0</v>
      </c>
      <c r="E83" s="14"/>
    </row>
    <row r="84" spans="1:5" ht="18.75" hidden="1" customHeight="1" x14ac:dyDescent="0.2">
      <c r="A84" s="31">
        <f>MtgLarge!C84</f>
        <v>13.02</v>
      </c>
      <c r="B84" s="32" t="str">
        <f>IF(MtgLarge!I84="Not Run","Not Run",IF(MtgLarge!I84="Passed","Passed",IF(MtgLarge!I84="Failed","Failed",IF(MtgLarge!I84="Not Applicable"," Not Applicable "))))</f>
        <v xml:space="preserve"> Not Applicable </v>
      </c>
      <c r="C84" s="14">
        <f>MtgLarge!K84</f>
        <v>0</v>
      </c>
      <c r="D84" s="100">
        <f>MtgLarge!L84</f>
        <v>0</v>
      </c>
      <c r="E84" s="14"/>
    </row>
    <row r="85" spans="1:5" ht="18.75" hidden="1" customHeight="1" x14ac:dyDescent="0.2">
      <c r="A85" s="31">
        <f>MtgLarge!C85</f>
        <v>13.03</v>
      </c>
      <c r="B85" s="32" t="str">
        <f>IF(MtgLarge!I85="Not Run","Not Run",IF(MtgLarge!I85="Passed","Passed",IF(MtgLarge!I85="Failed","Failed",IF(MtgLarge!I85="Not Applicable"," Not Applicable "))))</f>
        <v xml:space="preserve"> Not Applicable </v>
      </c>
      <c r="C85" s="14">
        <f>MtgLarge!K85</f>
        <v>0</v>
      </c>
      <c r="D85" s="100">
        <f>MtgLarge!L85</f>
        <v>0</v>
      </c>
      <c r="E85" s="14"/>
    </row>
    <row r="86" spans="1:5" ht="18.75" hidden="1" customHeight="1" x14ac:dyDescent="0.2">
      <c r="A86" s="31">
        <f>MtgLarge!C86</f>
        <v>13.04</v>
      </c>
      <c r="B86" s="32" t="str">
        <f>IF(MtgLarge!I86="Not Run","Not Run",IF(MtgLarge!I86="Passed","Passed",IF(MtgLarge!I86="Failed","Failed",IF(MtgLarge!I86="Not Applicable"," Not Applicable "))))</f>
        <v xml:space="preserve"> Not Applicable </v>
      </c>
      <c r="C86" s="14">
        <f>MtgLarge!K86</f>
        <v>0</v>
      </c>
      <c r="D86" s="100">
        <f>MtgLarge!L86</f>
        <v>0</v>
      </c>
      <c r="E86" s="14"/>
    </row>
    <row r="87" spans="1:5" ht="18.75" customHeight="1" x14ac:dyDescent="0.2">
      <c r="A87" s="31">
        <f>MtgLarge!C87</f>
        <v>14.01</v>
      </c>
      <c r="B87" s="32" t="str">
        <f>IF(MtgLarge!I87="Not Run","Not Run",IF(MtgLarge!I87="Passed","Passed",IF(MtgLarge!I87="Failed","Failed",IF(MtgLarge!I87="Not Applicable"," Not Applicable "))))</f>
        <v>Not Run</v>
      </c>
      <c r="C87" s="14">
        <f>MtgLarge!K87</f>
        <v>0</v>
      </c>
      <c r="D87" s="100">
        <f>MtgLarge!L87</f>
        <v>0</v>
      </c>
      <c r="E87" s="14"/>
    </row>
    <row r="88" spans="1:5" ht="18.75" customHeight="1" x14ac:dyDescent="0.2">
      <c r="A88" s="31">
        <f>MtgLarge!C88</f>
        <v>14.02</v>
      </c>
      <c r="B88" s="32" t="str">
        <f>IF(MtgLarge!I88="Not Run","Not Run",IF(MtgLarge!I88="Passed","Passed",IF(MtgLarge!I88="Failed","Failed",IF(MtgLarge!I88="Not Applicable"," Not Applicable "))))</f>
        <v>Not Run</v>
      </c>
      <c r="C88" s="14">
        <f>MtgLarge!K88</f>
        <v>0</v>
      </c>
      <c r="D88" s="100">
        <f>MtgLarge!L88</f>
        <v>0</v>
      </c>
      <c r="E88" s="14"/>
    </row>
    <row r="89" spans="1:5" ht="18.75" customHeight="1" x14ac:dyDescent="0.2">
      <c r="A89" s="31">
        <f>MtgLarge!C89</f>
        <v>14.03</v>
      </c>
      <c r="B89" s="32" t="str">
        <f>IF(MtgLarge!I89="Not Run","Not Run",IF(MtgLarge!I89="Passed","Passed",IF(MtgLarge!I89="Failed","Failed",IF(MtgLarge!I89="Not Applicable"," Not Applicable "))))</f>
        <v>Not Run</v>
      </c>
      <c r="C89" s="14">
        <f>MtgLarge!K89</f>
        <v>0</v>
      </c>
      <c r="D89" s="100">
        <f>MtgLarge!L89</f>
        <v>0</v>
      </c>
      <c r="E89" s="14"/>
    </row>
    <row r="90" spans="1:5" ht="18.75" customHeight="1" x14ac:dyDescent="0.2">
      <c r="A90" s="31">
        <f>MtgLarge!C90</f>
        <v>14.04</v>
      </c>
      <c r="B90" s="32" t="str">
        <f>IF(MtgLarge!I90="Not Run","Not Run",IF(MtgLarge!I90="Passed","Passed",IF(MtgLarge!I90="Failed","Failed",IF(MtgLarge!I90="Not Applicable"," Not Applicable "))))</f>
        <v>Not Run</v>
      </c>
      <c r="C90" s="14">
        <f>MtgLarge!K90</f>
        <v>0</v>
      </c>
      <c r="D90" s="100">
        <f>MtgLarge!L90</f>
        <v>0</v>
      </c>
      <c r="E90" s="14"/>
    </row>
    <row r="91" spans="1:5" ht="18.75" hidden="1" customHeight="1" x14ac:dyDescent="0.2">
      <c r="A91" s="31">
        <f>MtgLarge!C91</f>
        <v>15.01</v>
      </c>
      <c r="B91" s="32" t="str">
        <f>IF(MtgLarge!I91="Not Run","Not Run",IF(MtgLarge!I91="Passed","Passed",IF(MtgLarge!I91="Failed","Failed",IF(MtgLarge!I91="Not Applicable"," Not Applicable "))))</f>
        <v xml:space="preserve"> Not Applicable </v>
      </c>
      <c r="C91" s="14">
        <f>MtgLarge!K91</f>
        <v>0</v>
      </c>
      <c r="D91" s="100">
        <f>MtgLarge!L91</f>
        <v>0</v>
      </c>
      <c r="E91" s="14"/>
    </row>
    <row r="92" spans="1:5" ht="18.75" hidden="1" customHeight="1" x14ac:dyDescent="0.2">
      <c r="A92" s="31">
        <f>MtgLarge!C92</f>
        <v>15.02</v>
      </c>
      <c r="B92" s="32" t="str">
        <f>IF(MtgLarge!I92="Not Run","Not Run",IF(MtgLarge!I92="Passed","Passed",IF(MtgLarge!I92="Failed","Failed",IF(MtgLarge!I92="Not Applicable"," Not Applicable "))))</f>
        <v xml:space="preserve"> Not Applicable </v>
      </c>
      <c r="C92" s="14">
        <f>MtgLarge!K92</f>
        <v>0</v>
      </c>
      <c r="D92" s="100">
        <f>MtgLarge!L92</f>
        <v>0</v>
      </c>
      <c r="E92" s="14"/>
    </row>
    <row r="93" spans="1:5" ht="18.75" hidden="1" customHeight="1" x14ac:dyDescent="0.2">
      <c r="A93" s="31">
        <f>MtgLarge!C93</f>
        <v>15.03</v>
      </c>
      <c r="B93" s="32" t="str">
        <f>IF(MtgLarge!I93="Not Run","Not Run",IF(MtgLarge!I93="Passed","Passed",IF(MtgLarge!I93="Failed","Failed",IF(MtgLarge!I93="Not Applicable"," Not Applicable "))))</f>
        <v xml:space="preserve"> Not Applicable </v>
      </c>
      <c r="C93" s="14">
        <f>MtgLarge!K93</f>
        <v>0</v>
      </c>
      <c r="D93" s="100">
        <f>MtgLarge!L93</f>
        <v>0</v>
      </c>
      <c r="E93" s="14"/>
    </row>
    <row r="94" spans="1:5" ht="18.75" hidden="1" customHeight="1" x14ac:dyDescent="0.2">
      <c r="A94" s="31">
        <f>MtgLarge!C94</f>
        <v>15.04</v>
      </c>
      <c r="B94" s="32" t="str">
        <f>IF(MtgLarge!I94="Not Run","Not Run",IF(MtgLarge!I94="Passed","Passed",IF(MtgLarge!I94="Failed","Failed",IF(MtgLarge!I94="Not Applicable"," Not Applicable "))))</f>
        <v xml:space="preserve"> Not Applicable </v>
      </c>
      <c r="C94" s="14">
        <f>MtgLarge!K94</f>
        <v>0</v>
      </c>
      <c r="D94" s="100">
        <f>MtgLarge!L94</f>
        <v>0</v>
      </c>
      <c r="E94" s="14"/>
    </row>
    <row r="95" spans="1:5" ht="18.75" hidden="1" customHeight="1" x14ac:dyDescent="0.2">
      <c r="A95" s="31">
        <f>MtgLarge!C95</f>
        <v>15.049999999999999</v>
      </c>
      <c r="B95" s="32" t="str">
        <f>IF(MtgLarge!I95="Not Run","Not Run",IF(MtgLarge!I95="Passed","Passed",IF(MtgLarge!I95="Failed","Failed",IF(MtgLarge!I95="Not Applicable"," Not Applicable "))))</f>
        <v xml:space="preserve"> Not Applicable </v>
      </c>
      <c r="C95" s="14">
        <f>MtgLarge!K95</f>
        <v>0</v>
      </c>
      <c r="D95" s="100">
        <f>MtgLarge!L95</f>
        <v>0</v>
      </c>
      <c r="E95" s="14"/>
    </row>
    <row r="96" spans="1:5" ht="18.75" hidden="1" customHeight="1" x14ac:dyDescent="0.2">
      <c r="A96" s="31">
        <f>MtgLarge!C96</f>
        <v>15.059999999999999</v>
      </c>
      <c r="B96" s="32" t="str">
        <f>IF(MtgLarge!I96="Not Run","Not Run",IF(MtgLarge!I96="Passed","Passed",IF(MtgLarge!I96="Failed","Failed",IF(MtgLarge!I96="Not Applicable"," Not Applicable "))))</f>
        <v xml:space="preserve"> Not Applicable </v>
      </c>
      <c r="C96" s="14">
        <f>MtgLarge!K96</f>
        <v>0</v>
      </c>
      <c r="D96" s="100">
        <f>MtgLarge!L96</f>
        <v>0</v>
      </c>
      <c r="E96" s="14"/>
    </row>
    <row r="97" spans="1:5" ht="18.75" hidden="1" customHeight="1" x14ac:dyDescent="0.2">
      <c r="A97" s="31">
        <f>MtgLarge!C97</f>
        <v>15.069999999999999</v>
      </c>
      <c r="B97" s="32" t="str">
        <f>IF(MtgLarge!I97="Not Run","Not Run",IF(MtgLarge!I97="Passed","Passed",IF(MtgLarge!I97="Failed","Failed",IF(MtgLarge!I97="Not Applicable"," Not Applicable "))))</f>
        <v xml:space="preserve"> Not Applicable </v>
      </c>
      <c r="C97" s="14">
        <f>MtgLarge!K97</f>
        <v>0</v>
      </c>
      <c r="D97" s="100">
        <f>MtgLarge!L97</f>
        <v>0</v>
      </c>
      <c r="E97" s="14"/>
    </row>
    <row r="98" spans="1:5" ht="18.75" hidden="1" customHeight="1" x14ac:dyDescent="0.2">
      <c r="A98" s="31">
        <f>MtgLarge!C98</f>
        <v>15.079999999999998</v>
      </c>
      <c r="B98" s="32" t="str">
        <f>IF(MtgLarge!I98="Not Run","Not Run",IF(MtgLarge!I98="Passed","Passed",IF(MtgLarge!I98="Failed","Failed",IF(MtgLarge!I98="Not Applicable"," Not Applicable "))))</f>
        <v xml:space="preserve"> Not Applicable </v>
      </c>
      <c r="C98" s="14">
        <f>MtgLarge!K98</f>
        <v>0</v>
      </c>
      <c r="D98" s="100">
        <f>MtgLarge!L98</f>
        <v>0</v>
      </c>
      <c r="E98" s="14"/>
    </row>
    <row r="99" spans="1:5" ht="18.75" hidden="1" customHeight="1" x14ac:dyDescent="0.2">
      <c r="A99" s="31">
        <f>MtgLarge!C99</f>
        <v>16.010000000000002</v>
      </c>
      <c r="B99" s="32" t="str">
        <f>IF(MtgLarge!I99="Not Run","Not Run",IF(MtgLarge!I99="Passed","Passed",IF(MtgLarge!I99="Failed","Failed",IF(MtgLarge!I99="Not Applicable"," Not Applicable "))))</f>
        <v xml:space="preserve"> Not Applicable </v>
      </c>
      <c r="C99" s="14">
        <f>MtgLarge!K99</f>
        <v>0</v>
      </c>
      <c r="D99" s="100">
        <f>MtgLarge!L99</f>
        <v>0</v>
      </c>
      <c r="E99" s="14"/>
    </row>
    <row r="100" spans="1:5" ht="18.75" hidden="1" customHeight="1" x14ac:dyDescent="0.2">
      <c r="A100" s="31">
        <f>MtgLarge!C100</f>
        <v>16.020000000000003</v>
      </c>
      <c r="B100" s="32" t="str">
        <f>IF(MtgLarge!I100="Not Run","Not Run",IF(MtgLarge!I100="Passed","Passed",IF(MtgLarge!I100="Failed","Failed",IF(MtgLarge!I100="Not Applicable"," Not Applicable "))))</f>
        <v xml:space="preserve"> Not Applicable </v>
      </c>
      <c r="C100" s="14">
        <f>MtgLarge!K100</f>
        <v>0</v>
      </c>
      <c r="D100" s="100">
        <f>MtgLarge!L100</f>
        <v>0</v>
      </c>
      <c r="E100" s="14"/>
    </row>
    <row r="101" spans="1:5" ht="18.75" hidden="1" customHeight="1" x14ac:dyDescent="0.2">
      <c r="A101" s="31">
        <f>MtgLarge!C101</f>
        <v>16.030000000000005</v>
      </c>
      <c r="B101" s="32" t="str">
        <f>IF(MtgLarge!I101="Not Run","Not Run",IF(MtgLarge!I101="Passed","Passed",IF(MtgLarge!I101="Failed","Failed",IF(MtgLarge!I101="Not Applicable"," Not Applicable "))))</f>
        <v xml:space="preserve"> Not Applicable </v>
      </c>
      <c r="C101" s="14">
        <f>MtgLarge!K101</f>
        <v>0</v>
      </c>
      <c r="D101" s="100">
        <f>MtgLarge!L101</f>
        <v>0</v>
      </c>
      <c r="E101" s="14"/>
    </row>
    <row r="102" spans="1:5" ht="18.75" hidden="1" customHeight="1" x14ac:dyDescent="0.2">
      <c r="A102" s="31">
        <f>MtgLarge!C102</f>
        <v>16.040000000000006</v>
      </c>
      <c r="B102" s="32" t="str">
        <f>IF(MtgLarge!I102="Not Run","Not Run",IF(MtgLarge!I102="Passed","Passed",IF(MtgLarge!I102="Failed","Failed",IF(MtgLarge!I102="Not Applicable"," Not Applicable "))))</f>
        <v xml:space="preserve"> Not Applicable </v>
      </c>
      <c r="C102" s="14">
        <f>MtgLarge!K102</f>
        <v>0</v>
      </c>
      <c r="D102" s="100">
        <f>MtgLarge!L102</f>
        <v>0</v>
      </c>
      <c r="E102" s="14"/>
    </row>
    <row r="103" spans="1:5" ht="18.75" hidden="1" customHeight="1" x14ac:dyDescent="0.2">
      <c r="A103" s="31">
        <f>MtgLarge!C103</f>
        <v>17.010000000000002</v>
      </c>
      <c r="B103" s="32" t="str">
        <f>IF(MtgLarge!I103="Not Run","Not Run",IF(MtgLarge!I103="Passed","Passed",IF(MtgLarge!I103="Failed","Failed",IF(MtgLarge!I103="Not Applicable"," Not Applicable "))))</f>
        <v xml:space="preserve"> Not Applicable </v>
      </c>
      <c r="C103" s="14">
        <f>MtgLarge!K103</f>
        <v>0</v>
      </c>
      <c r="D103" s="100">
        <f>MtgLarge!L103</f>
        <v>0</v>
      </c>
      <c r="E103" s="14"/>
    </row>
    <row r="104" spans="1:5" ht="18.75" hidden="1" customHeight="1" x14ac:dyDescent="0.2">
      <c r="A104" s="31">
        <f>MtgLarge!C104</f>
        <v>17.020000000000003</v>
      </c>
      <c r="B104" s="32" t="str">
        <f>IF(MtgLarge!I104="Not Run","Not Run",IF(MtgLarge!I104="Passed","Passed",IF(MtgLarge!I104="Failed","Failed",IF(MtgLarge!I104="Not Applicable"," Not Applicable "))))</f>
        <v xml:space="preserve"> Not Applicable </v>
      </c>
      <c r="C104" s="14">
        <f>MtgLarge!K104</f>
        <v>0</v>
      </c>
      <c r="D104" s="100">
        <f>MtgLarge!L104</f>
        <v>0</v>
      </c>
      <c r="E104" s="14"/>
    </row>
    <row r="105" spans="1:5" ht="18.75" hidden="1" customHeight="1" x14ac:dyDescent="0.2">
      <c r="A105" s="31">
        <f>MtgLarge!C105</f>
        <v>17.030000000000005</v>
      </c>
      <c r="B105" s="32" t="str">
        <f>IF(MtgLarge!I105="Not Run","Not Run",IF(MtgLarge!I105="Passed","Passed",IF(MtgLarge!I105="Failed","Failed",IF(MtgLarge!I105="Not Applicable"," Not Applicable "))))</f>
        <v xml:space="preserve"> Not Applicable </v>
      </c>
      <c r="C105" s="14">
        <f>MtgLarge!K105</f>
        <v>0</v>
      </c>
      <c r="D105" s="100">
        <f>MtgLarge!L105</f>
        <v>0</v>
      </c>
      <c r="E105" s="14"/>
    </row>
    <row r="106" spans="1:5" ht="18.75" hidden="1" customHeight="1" x14ac:dyDescent="0.2">
      <c r="A106" s="31">
        <f>MtgLarge!C106</f>
        <v>17.040000000000006</v>
      </c>
      <c r="B106" s="32" t="str">
        <f>IF(MtgLarge!I106="Not Run","Not Run",IF(MtgLarge!I106="Passed","Passed",IF(MtgLarge!I106="Failed","Failed",IF(MtgLarge!I106="Not Applicable"," Not Applicable "))))</f>
        <v xml:space="preserve"> Not Applicable </v>
      </c>
      <c r="C106" s="14">
        <f>MtgLarge!K106</f>
        <v>0</v>
      </c>
      <c r="D106" s="100">
        <f>MtgLarge!L106</f>
        <v>0</v>
      </c>
      <c r="E106" s="14"/>
    </row>
    <row r="107" spans="1:5" ht="18.75" customHeight="1" x14ac:dyDescent="0.2">
      <c r="A107" s="31">
        <f>MtgLarge!C107</f>
        <v>18.010000000000002</v>
      </c>
      <c r="B107" s="32" t="str">
        <f>IF(MtgLarge!I107="Not Run","Not Run",IF(MtgLarge!I107="Passed","Passed",IF(MtgLarge!I107="Failed","Failed",IF(MtgLarge!I107="Not Applicable"," Not Applicable "))))</f>
        <v>Not Run</v>
      </c>
      <c r="C107" s="14">
        <f>MtgLarge!K107</f>
        <v>0</v>
      </c>
      <c r="D107" s="100">
        <f>MtgLarge!L107</f>
        <v>0</v>
      </c>
      <c r="E107" s="14"/>
    </row>
    <row r="108" spans="1:5" ht="18.75" customHeight="1" x14ac:dyDescent="0.2">
      <c r="A108" s="31">
        <f>MtgLarge!C108</f>
        <v>18.020000000000003</v>
      </c>
      <c r="B108" s="32" t="str">
        <f>IF(MtgLarge!I108="Not Run","Not Run",IF(MtgLarge!I108="Passed","Passed",IF(MtgLarge!I108="Failed","Failed",IF(MtgLarge!I108="Not Applicable"," Not Applicable "))))</f>
        <v>Not Run</v>
      </c>
      <c r="C108" s="14">
        <f>MtgLarge!K108</f>
        <v>0</v>
      </c>
      <c r="D108" s="100">
        <f>MtgLarge!L108</f>
        <v>0</v>
      </c>
      <c r="E108" s="14"/>
    </row>
    <row r="109" spans="1:5" ht="18.75" customHeight="1" x14ac:dyDescent="0.2">
      <c r="A109" s="31">
        <f>MtgLarge!C109</f>
        <v>18.030000000000005</v>
      </c>
      <c r="B109" s="32" t="str">
        <f>IF(MtgLarge!I109="Not Run","Not Run",IF(MtgLarge!I109="Passed","Passed",IF(MtgLarge!I109="Failed","Failed",IF(MtgLarge!I109="Not Applicable"," Not Applicable "))))</f>
        <v>Not Run</v>
      </c>
      <c r="C109" s="14">
        <f>MtgLarge!K109</f>
        <v>0</v>
      </c>
      <c r="D109" s="100">
        <f>MtgLarge!L109</f>
        <v>0</v>
      </c>
      <c r="E109" s="14"/>
    </row>
    <row r="110" spans="1:5" ht="18.75" customHeight="1" x14ac:dyDescent="0.2">
      <c r="A110" s="31">
        <f>MtgLarge!C110</f>
        <v>18.040000000000006</v>
      </c>
      <c r="B110" s="32" t="str">
        <f>IF(MtgLarge!I110="Not Run","Not Run",IF(MtgLarge!I110="Passed","Passed",IF(MtgLarge!I110="Failed","Failed",IF(MtgLarge!I110="Not Applicable"," Not Applicable "))))</f>
        <v>Not Run</v>
      </c>
      <c r="C110" s="14">
        <f>MtgLarge!K110</f>
        <v>0</v>
      </c>
      <c r="D110" s="100">
        <f>MtgLarge!L110</f>
        <v>0</v>
      </c>
      <c r="E110" s="14"/>
    </row>
    <row r="111" spans="1:5" ht="18.75" customHeight="1" x14ac:dyDescent="0.2">
      <c r="A111" s="31">
        <f>MtgLarge!C111</f>
        <v>18.050000000000008</v>
      </c>
      <c r="B111" s="32" t="str">
        <f>IF(MtgLarge!I111="Not Run","Not Run",IF(MtgLarge!I111="Passed","Passed",IF(MtgLarge!I111="Failed","Failed",IF(MtgLarge!I111="Not Applicable"," Not Applicable "))))</f>
        <v>Not Run</v>
      </c>
      <c r="C111" s="14">
        <f>MtgLarge!K111</f>
        <v>0</v>
      </c>
      <c r="D111" s="100">
        <f>MtgLarge!L111</f>
        <v>0</v>
      </c>
      <c r="E111" s="14"/>
    </row>
    <row r="112" spans="1:5" ht="18.75" customHeight="1" x14ac:dyDescent="0.2">
      <c r="A112" s="31">
        <f>MtgLarge!C112</f>
        <v>18.060000000000009</v>
      </c>
      <c r="B112" s="32" t="str">
        <f>IF(MtgLarge!I112="Not Run","Not Run",IF(MtgLarge!I112="Passed","Passed",IF(MtgLarge!I112="Failed","Failed",IF(MtgLarge!I112="Not Applicable"," Not Applicable "))))</f>
        <v>Not Run</v>
      </c>
      <c r="C112" s="14">
        <f>MtgLarge!K112</f>
        <v>0</v>
      </c>
      <c r="D112" s="100">
        <f>MtgLarge!L112</f>
        <v>0</v>
      </c>
      <c r="E112" s="14"/>
    </row>
    <row r="113" spans="1:5" ht="18.75" customHeight="1" x14ac:dyDescent="0.2">
      <c r="A113" s="31">
        <f>MtgLarge!C113</f>
        <v>18.070000000000011</v>
      </c>
      <c r="B113" s="32" t="str">
        <f>IF(MtgLarge!I113="Not Run","Not Run",IF(MtgLarge!I113="Passed","Passed",IF(MtgLarge!I113="Failed","Failed",IF(MtgLarge!I113="Not Applicable"," Not Applicable "))))</f>
        <v>Not Run</v>
      </c>
      <c r="C113" s="14">
        <f>MtgLarge!K113</f>
        <v>0</v>
      </c>
      <c r="D113" s="100">
        <f>MtgLarge!L113</f>
        <v>0</v>
      </c>
      <c r="E113" s="14"/>
    </row>
    <row r="114" spans="1:5" ht="18.75" customHeight="1" x14ac:dyDescent="0.2">
      <c r="A114" s="31">
        <f>MtgLarge!C114</f>
        <v>18.080000000000013</v>
      </c>
      <c r="B114" s="32" t="str">
        <f>IF(MtgLarge!I114="Not Run","Not Run",IF(MtgLarge!I114="Passed","Passed",IF(MtgLarge!I114="Failed","Failed",IF(MtgLarge!I114="Not Applicable"," Not Applicable "))))</f>
        <v>Not Run</v>
      </c>
      <c r="C114" s="14">
        <f>MtgLarge!K114</f>
        <v>0</v>
      </c>
      <c r="D114" s="100">
        <f>MtgLarge!L114</f>
        <v>0</v>
      </c>
      <c r="E114" s="14"/>
    </row>
    <row r="115" spans="1:5" ht="18.75" customHeight="1" x14ac:dyDescent="0.2">
      <c r="A115" s="31">
        <f>MtgLarge!C115</f>
        <v>18.090000000000014</v>
      </c>
      <c r="B115" s="32" t="str">
        <f>IF(MtgLarge!I115="Not Run","Not Run",IF(MtgLarge!I115="Passed","Passed",IF(MtgLarge!I115="Failed","Failed",IF(MtgLarge!I115="Not Applicable"," Not Applicable "))))</f>
        <v>Not Run</v>
      </c>
      <c r="C115" s="14">
        <f>MtgLarge!K115</f>
        <v>0</v>
      </c>
      <c r="D115" s="100">
        <f>MtgLarge!L115</f>
        <v>0</v>
      </c>
      <c r="E115" s="14"/>
    </row>
    <row r="116" spans="1:5" ht="18.75" customHeight="1" x14ac:dyDescent="0.2">
      <c r="A116" s="31">
        <f>MtgLarge!C116</f>
        <v>18.100000000000016</v>
      </c>
      <c r="B116" s="32" t="str">
        <f>IF(MtgLarge!I116="Not Run","Not Run",IF(MtgLarge!I116="Passed","Passed",IF(MtgLarge!I116="Failed","Failed",IF(MtgLarge!I116="Not Applicable"," Not Applicable "))))</f>
        <v>Not Run</v>
      </c>
      <c r="C116" s="14">
        <f>MtgLarge!K116</f>
        <v>0</v>
      </c>
      <c r="D116" s="100">
        <f>MtgLarge!L116</f>
        <v>0</v>
      </c>
      <c r="E116" s="14"/>
    </row>
    <row r="117" spans="1:5" ht="18.75" customHeight="1" x14ac:dyDescent="0.2">
      <c r="A117" s="31">
        <f>MtgLarge!C117</f>
        <v>18.110000000000017</v>
      </c>
      <c r="B117" s="32" t="str">
        <f>IF(MtgLarge!I117="Not Run","Not Run",IF(MtgLarge!I117="Passed","Passed",IF(MtgLarge!I117="Failed","Failed",IF(MtgLarge!I117="Not Applicable"," Not Applicable "))))</f>
        <v>Not Run</v>
      </c>
      <c r="C117" s="14">
        <f>MtgLarge!K117</f>
        <v>0</v>
      </c>
      <c r="D117" s="100">
        <f>MtgLarge!L117</f>
        <v>0</v>
      </c>
      <c r="E117" s="14"/>
    </row>
    <row r="118" spans="1:5" ht="18.75" customHeight="1" x14ac:dyDescent="0.2">
      <c r="A118" s="31">
        <f>MtgLarge!C118</f>
        <v>18.120000000000019</v>
      </c>
      <c r="B118" s="32" t="str">
        <f>IF(MtgLarge!I118="Not Run","Not Run",IF(MtgLarge!I118="Passed","Passed",IF(MtgLarge!I118="Failed","Failed",IF(MtgLarge!I118="Not Applicable"," Not Applicable "))))</f>
        <v>Not Run</v>
      </c>
      <c r="C118" s="14">
        <f>MtgLarge!K118</f>
        <v>0</v>
      </c>
      <c r="D118" s="100">
        <f>MtgLarge!L118</f>
        <v>0</v>
      </c>
      <c r="E118" s="14"/>
    </row>
    <row r="119" spans="1:5" ht="18.75" hidden="1" customHeight="1" x14ac:dyDescent="0.2">
      <c r="A119" s="31">
        <f>MtgLarge!C119</f>
        <v>19.010000000000002</v>
      </c>
      <c r="B119" s="32" t="str">
        <f>IF(MtgLarge!I119="Not Run","Not Run",IF(MtgLarge!I119="Passed","Passed",IF(MtgLarge!I119="Failed","Failed",IF(MtgLarge!I119="Not Applicable"," Not Applicable "))))</f>
        <v xml:space="preserve"> Not Applicable </v>
      </c>
      <c r="C119" s="14">
        <f>MtgLarge!K119</f>
        <v>0</v>
      </c>
      <c r="D119" s="100">
        <f>MtgLarge!L119</f>
        <v>0</v>
      </c>
      <c r="E119" s="14"/>
    </row>
    <row r="120" spans="1:5" ht="18.75" hidden="1" customHeight="1" x14ac:dyDescent="0.2">
      <c r="A120" s="31">
        <f>MtgLarge!C120</f>
        <v>19.020000000000003</v>
      </c>
      <c r="B120" s="32" t="str">
        <f>IF(MtgLarge!I120="Not Run","Not Run",IF(MtgLarge!I120="Passed","Passed",IF(MtgLarge!I120="Failed","Failed",IF(MtgLarge!I120="Not Applicable"," Not Applicable "))))</f>
        <v xml:space="preserve"> Not Applicable </v>
      </c>
      <c r="C120" s="14">
        <f>MtgLarge!K120</f>
        <v>0</v>
      </c>
      <c r="D120" s="100">
        <f>MtgLarge!L120</f>
        <v>0</v>
      </c>
      <c r="E120" s="14"/>
    </row>
    <row r="121" spans="1:5" ht="18.75" hidden="1" customHeight="1" x14ac:dyDescent="0.2">
      <c r="A121" s="31">
        <f>MtgLarge!C121</f>
        <v>19.030000000000005</v>
      </c>
      <c r="B121" s="32" t="str">
        <f>IF(MtgLarge!I121="Not Run","Not Run",IF(MtgLarge!I121="Passed","Passed",IF(MtgLarge!I121="Failed","Failed",IF(MtgLarge!I121="Not Applicable"," Not Applicable "))))</f>
        <v xml:space="preserve"> Not Applicable </v>
      </c>
      <c r="C121" s="14">
        <f>MtgLarge!K121</f>
        <v>0</v>
      </c>
      <c r="D121" s="100">
        <f>MtgLarge!L121</f>
        <v>0</v>
      </c>
      <c r="E121" s="14"/>
    </row>
    <row r="122" spans="1:5" ht="18.75" hidden="1" customHeight="1" x14ac:dyDescent="0.2">
      <c r="A122" s="31">
        <f>MtgLarge!C122</f>
        <v>19.040000000000006</v>
      </c>
      <c r="B122" s="32" t="str">
        <f>IF(MtgLarge!I122="Not Run","Not Run",IF(MtgLarge!I122="Passed","Passed",IF(MtgLarge!I122="Failed","Failed",IF(MtgLarge!I122="Not Applicable"," Not Applicable "))))</f>
        <v xml:space="preserve"> Not Applicable </v>
      </c>
      <c r="C122" s="14">
        <f>MtgLarge!K122</f>
        <v>0</v>
      </c>
      <c r="D122" s="100">
        <f>MtgLarge!L122</f>
        <v>0</v>
      </c>
      <c r="E122" s="14"/>
    </row>
    <row r="123" spans="1:5" ht="18.75" hidden="1" customHeight="1" x14ac:dyDescent="0.2">
      <c r="A123" s="31">
        <f>MtgLarge!C123</f>
        <v>19.050000000000008</v>
      </c>
      <c r="B123" s="32" t="str">
        <f>IF(MtgLarge!I123="Not Run","Not Run",IF(MtgLarge!I123="Passed","Passed",IF(MtgLarge!I123="Failed","Failed",IF(MtgLarge!I123="Not Applicable"," Not Applicable "))))</f>
        <v xml:space="preserve"> Not Applicable </v>
      </c>
      <c r="C123" s="14">
        <f>MtgLarge!K123</f>
        <v>0</v>
      </c>
      <c r="D123" s="100">
        <f>MtgLarge!L123</f>
        <v>0</v>
      </c>
      <c r="E123" s="14"/>
    </row>
    <row r="124" spans="1:5" ht="18.75" hidden="1" customHeight="1" x14ac:dyDescent="0.2">
      <c r="A124" s="31">
        <f>MtgLarge!C124</f>
        <v>19.060000000000009</v>
      </c>
      <c r="B124" s="32" t="str">
        <f>IF(MtgLarge!I124="Not Run","Not Run",IF(MtgLarge!I124="Passed","Passed",IF(MtgLarge!I124="Failed","Failed",IF(MtgLarge!I124="Not Applicable"," Not Applicable "))))</f>
        <v xml:space="preserve"> Not Applicable </v>
      </c>
      <c r="C124" s="14">
        <f>MtgLarge!K124</f>
        <v>0</v>
      </c>
      <c r="D124" s="100">
        <f>MtgLarge!L124</f>
        <v>0</v>
      </c>
      <c r="E124" s="14"/>
    </row>
    <row r="125" spans="1:5" ht="18.75" hidden="1" customHeight="1" x14ac:dyDescent="0.2">
      <c r="A125" s="31">
        <f>MtgLarge!C125</f>
        <v>19.070000000000011</v>
      </c>
      <c r="B125" s="32" t="str">
        <f>IF(MtgLarge!I125="Not Run","Not Run",IF(MtgLarge!I125="Passed","Passed",IF(MtgLarge!I125="Failed","Failed",IF(MtgLarge!I125="Not Applicable"," Not Applicable "))))</f>
        <v xml:space="preserve"> Not Applicable </v>
      </c>
      <c r="C125" s="14">
        <f>MtgLarge!K125</f>
        <v>0</v>
      </c>
      <c r="D125" s="100">
        <f>MtgLarge!L125</f>
        <v>0</v>
      </c>
      <c r="E125" s="14"/>
    </row>
    <row r="126" spans="1:5" ht="18.75" hidden="1" customHeight="1" x14ac:dyDescent="0.2">
      <c r="A126" s="31">
        <f>MtgLarge!C126</f>
        <v>19.080000000000013</v>
      </c>
      <c r="B126" s="32" t="str">
        <f>IF(MtgLarge!I126="Not Run","Not Run",IF(MtgLarge!I126="Passed","Passed",IF(MtgLarge!I126="Failed","Failed",IF(MtgLarge!I126="Not Applicable"," Not Applicable "))))</f>
        <v xml:space="preserve"> Not Applicable </v>
      </c>
      <c r="C126" s="14">
        <f>MtgLarge!K126</f>
        <v>0</v>
      </c>
      <c r="D126" s="100">
        <f>MtgLarge!L126</f>
        <v>0</v>
      </c>
      <c r="E126" s="14"/>
    </row>
    <row r="127" spans="1:5" ht="18.75" customHeight="1" x14ac:dyDescent="0.2">
      <c r="A127" s="31">
        <f>MtgLarge!C127</f>
        <v>20.010000000000002</v>
      </c>
      <c r="B127" s="32" t="str">
        <f>IF(MtgLarge!I127="Not Run","Not Run",IF(MtgLarge!I127="Passed","Passed",IF(MtgLarge!I127="Failed","Failed",IF(MtgLarge!I127="Not Applicable"," Not Applicable "))))</f>
        <v>Not Run</v>
      </c>
      <c r="C127" s="14">
        <f>MtgLarge!K127</f>
        <v>0</v>
      </c>
      <c r="D127" s="100">
        <f>MtgLarge!L127</f>
        <v>0</v>
      </c>
      <c r="E127" s="14"/>
    </row>
    <row r="128" spans="1:5" ht="18.75" hidden="1" customHeight="1" x14ac:dyDescent="0.2">
      <c r="A128" s="31">
        <f>MtgLarge!C128</f>
        <v>20.020000000000003</v>
      </c>
      <c r="B128" s="32" t="str">
        <f>IF(MtgLarge!I128="Not Run","Not Run",IF(MtgLarge!I128="Passed","Passed",IF(MtgLarge!I128="Failed","Failed",IF(MtgLarge!I128="Not Applicable"," Not Applicable "))))</f>
        <v xml:space="preserve"> Not Applicable </v>
      </c>
      <c r="C128" s="14">
        <f>MtgLarge!K128</f>
        <v>0</v>
      </c>
      <c r="D128" s="100">
        <f>MtgLarge!L128</f>
        <v>0</v>
      </c>
      <c r="E128" s="14"/>
    </row>
    <row r="129" spans="1:5" ht="18.75" customHeight="1" x14ac:dyDescent="0.2">
      <c r="A129" s="31">
        <f>MtgLarge!C129</f>
        <v>20.020000000000003</v>
      </c>
      <c r="B129" s="32" t="str">
        <f>IF(MtgLarge!I129="Not Run","Not Run",IF(MtgLarge!I129="Passed","Passed",IF(MtgLarge!I129="Failed","Failed",IF(MtgLarge!I129="Not Applicable"," Not Applicable "))))</f>
        <v>Not Run</v>
      </c>
      <c r="C129" s="14">
        <f>MtgLarge!K129</f>
        <v>0</v>
      </c>
      <c r="D129" s="100">
        <f>MtgLarge!L129</f>
        <v>0</v>
      </c>
      <c r="E129" s="14"/>
    </row>
    <row r="130" spans="1:5" ht="18.75" hidden="1" customHeight="1" x14ac:dyDescent="0.2">
      <c r="A130" s="31">
        <f>MtgLarge!C130</f>
        <v>20.030000000000005</v>
      </c>
      <c r="B130" s="32" t="str">
        <f>IF(MtgLarge!I130="Not Run","Not Run",IF(MtgLarge!I130="Passed","Passed",IF(MtgLarge!I130="Failed","Failed",IF(MtgLarge!I130="Not Applicable"," Not Applicable "))))</f>
        <v xml:space="preserve"> Not Applicable </v>
      </c>
      <c r="C130" s="14">
        <f>MtgLarge!K130</f>
        <v>0</v>
      </c>
      <c r="D130" s="100">
        <f>MtgLarge!L130</f>
        <v>0</v>
      </c>
      <c r="E130" s="14"/>
    </row>
    <row r="131" spans="1:5" ht="18.75" customHeight="1" x14ac:dyDescent="0.2">
      <c r="A131" s="31">
        <f>MtgLarge!C131</f>
        <v>21.01</v>
      </c>
      <c r="B131" s="32" t="str">
        <f>IF(MtgLarge!I131="Not Run","Not Run",IF(MtgLarge!I131="Passed","Passed",IF(MtgLarge!I131="Failed","Failed",IF(MtgLarge!I131="Not Applicable"," Not Applicable "))))</f>
        <v>Not Run</v>
      </c>
      <c r="C131" s="14">
        <f>MtgLarge!K131</f>
        <v>0</v>
      </c>
      <c r="D131" s="100">
        <f>MtgLarge!L131</f>
        <v>0</v>
      </c>
      <c r="E131" s="14"/>
    </row>
    <row r="132" spans="1:5" ht="18.75" customHeight="1" x14ac:dyDescent="0.2">
      <c r="A132" s="31">
        <f>MtgLarge!C132</f>
        <v>21.020000000000003</v>
      </c>
      <c r="B132" s="32" t="str">
        <f>IF(MtgLarge!I132="Not Run","Not Run",IF(MtgLarge!I132="Passed","Passed",IF(MtgLarge!I132="Failed","Failed",IF(MtgLarge!I132="Not Applicable"," Not Applicable "))))</f>
        <v>Not Run</v>
      </c>
      <c r="C132" s="14">
        <f>MtgLarge!K132</f>
        <v>0</v>
      </c>
      <c r="D132" s="100">
        <f>MtgLarge!L132</f>
        <v>0</v>
      </c>
      <c r="E132" s="14"/>
    </row>
    <row r="133" spans="1:5" ht="18.75" customHeight="1" x14ac:dyDescent="0.2">
      <c r="A133" s="31">
        <f>MtgLarge!C133</f>
        <v>21.030000000000005</v>
      </c>
      <c r="B133" s="32" t="str">
        <f>IF(MtgLarge!I133="Not Run","Not Run",IF(MtgLarge!I133="Passed","Passed",IF(MtgLarge!I133="Failed","Failed",IF(MtgLarge!I133="Not Applicable"," Not Applicable "))))</f>
        <v>Not Run</v>
      </c>
      <c r="C133" s="14">
        <f>MtgLarge!K133</f>
        <v>0</v>
      </c>
      <c r="D133" s="100">
        <f>MtgLarge!L133</f>
        <v>0</v>
      </c>
      <c r="E133" s="14"/>
    </row>
    <row r="134" spans="1:5" ht="18.75" customHeight="1" x14ac:dyDescent="0.2">
      <c r="A134" s="31">
        <f>MtgLarge!C134</f>
        <v>21.040000000000006</v>
      </c>
      <c r="B134" s="32" t="str">
        <f>IF(MtgLarge!I134="Not Run","Not Run",IF(MtgLarge!I134="Passed","Passed",IF(MtgLarge!I134="Failed","Failed",IF(MtgLarge!I134="Not Applicable"," Not Applicable "))))</f>
        <v>Not Run</v>
      </c>
      <c r="C134" s="14">
        <f>MtgLarge!K134</f>
        <v>0</v>
      </c>
      <c r="D134" s="100">
        <f>MtgLarge!L134</f>
        <v>0</v>
      </c>
      <c r="E134" s="14"/>
    </row>
    <row r="135" spans="1:5" ht="18.75" customHeight="1" x14ac:dyDescent="0.2">
      <c r="A135" s="31">
        <f>MtgLarge!C135</f>
        <v>21.050000000000008</v>
      </c>
      <c r="B135" s="32" t="str">
        <f>IF(MtgLarge!I135="Not Run","Not Run",IF(MtgLarge!I135="Passed","Passed",IF(MtgLarge!I135="Failed","Failed",IF(MtgLarge!I135="Not Applicable"," Not Applicable "))))</f>
        <v>Not Run</v>
      </c>
      <c r="C135" s="14">
        <f>MtgLarge!K135</f>
        <v>0</v>
      </c>
      <c r="D135" s="100">
        <f>MtgLarge!L135</f>
        <v>0</v>
      </c>
      <c r="E135" s="14"/>
    </row>
    <row r="136" spans="1:5" ht="18.75" customHeight="1" x14ac:dyDescent="0.2">
      <c r="A136" s="31">
        <f>MtgLarge!C136</f>
        <v>21.060000000000009</v>
      </c>
      <c r="B136" s="32" t="str">
        <f>IF(MtgLarge!I136="Not Run","Not Run",IF(MtgLarge!I136="Passed","Passed",IF(MtgLarge!I136="Failed","Failed",IF(MtgLarge!I136="Not Applicable"," Not Applicable "))))</f>
        <v>Not Run</v>
      </c>
      <c r="C136" s="14">
        <f>MtgLarge!K136</f>
        <v>0</v>
      </c>
      <c r="D136" s="100">
        <f>MtgLarge!L136</f>
        <v>0</v>
      </c>
      <c r="E136" s="14"/>
    </row>
    <row r="137" spans="1:5" ht="18.75" customHeight="1" x14ac:dyDescent="0.2">
      <c r="A137" s="31">
        <f>MtgLarge!C137</f>
        <v>21.070000000000011</v>
      </c>
      <c r="B137" s="32" t="str">
        <f>IF(MtgLarge!I137="Not Run","Not Run",IF(MtgLarge!I137="Passed","Passed",IF(MtgLarge!I137="Failed","Failed",IF(MtgLarge!I137="Not Applicable"," Not Applicable "))))</f>
        <v>Not Run</v>
      </c>
      <c r="C137" s="14">
        <f>MtgLarge!K137</f>
        <v>0</v>
      </c>
      <c r="D137" s="100">
        <f>MtgLarge!L137</f>
        <v>0</v>
      </c>
      <c r="E137" s="14"/>
    </row>
    <row r="138" spans="1:5" ht="18.75" customHeight="1" x14ac:dyDescent="0.2">
      <c r="A138" s="31">
        <f>MtgLarge!C138</f>
        <v>21.080000000000013</v>
      </c>
      <c r="B138" s="32" t="str">
        <f>IF(MtgLarge!I138="Not Run","Not Run",IF(MtgLarge!I138="Passed","Passed",IF(MtgLarge!I138="Failed","Failed",IF(MtgLarge!I138="Not Applicable"," Not Applicable "))))</f>
        <v>Not Run</v>
      </c>
      <c r="C138" s="14">
        <f>MtgLarge!K138</f>
        <v>0</v>
      </c>
      <c r="D138" s="100">
        <f>MtgLarge!L138</f>
        <v>0</v>
      </c>
      <c r="E138" s="14"/>
    </row>
    <row r="139" spans="1:5" ht="18.75" customHeight="1" x14ac:dyDescent="0.2">
      <c r="A139" s="31">
        <f>MtgLarge!C139</f>
        <v>22.01</v>
      </c>
      <c r="B139" s="32" t="str">
        <f>IF(MtgLarge!I139="Not Run","Not Run",IF(MtgLarge!I139="Passed","Passed",IF(MtgLarge!I139="Failed","Failed",IF(MtgLarge!I139="Not Applicable"," Not Applicable "))))</f>
        <v>Not Run</v>
      </c>
      <c r="C139" s="14">
        <f>MtgLarge!K139</f>
        <v>0</v>
      </c>
      <c r="D139" s="100">
        <f>MtgLarge!L139</f>
        <v>0</v>
      </c>
      <c r="E139" s="14"/>
    </row>
    <row r="140" spans="1:5" ht="18.75" customHeight="1" x14ac:dyDescent="0.2">
      <c r="A140" s="31">
        <f>MtgLarge!C140</f>
        <v>22.020000000000003</v>
      </c>
      <c r="B140" s="32" t="str">
        <f>IF(MtgLarge!I140="Not Run","Not Run",IF(MtgLarge!I140="Passed","Passed",IF(MtgLarge!I140="Failed","Failed",IF(MtgLarge!I140="Not Applicable"," Not Applicable "))))</f>
        <v>Not Run</v>
      </c>
      <c r="C140" s="14">
        <f>MtgLarge!K140</f>
        <v>0</v>
      </c>
      <c r="D140" s="100">
        <f>MtgLarge!L140</f>
        <v>0</v>
      </c>
      <c r="E140" s="14"/>
    </row>
    <row r="141" spans="1:5" ht="18.75" customHeight="1" x14ac:dyDescent="0.2">
      <c r="A141" s="31">
        <f>MtgLarge!C141</f>
        <v>22.030000000000005</v>
      </c>
      <c r="B141" s="32" t="str">
        <f>IF(MtgLarge!I141="Not Run","Not Run",IF(MtgLarge!I141="Passed","Passed",IF(MtgLarge!I141="Failed","Failed",IF(MtgLarge!I141="Not Applicable"," Not Applicable "))))</f>
        <v>Not Run</v>
      </c>
      <c r="C141" s="14">
        <f>MtgLarge!K141</f>
        <v>0</v>
      </c>
      <c r="D141" s="100">
        <f>MtgLarge!L141</f>
        <v>0</v>
      </c>
      <c r="E141" s="14"/>
    </row>
    <row r="142" spans="1:5" ht="18.75" customHeight="1" x14ac:dyDescent="0.2">
      <c r="A142" s="31">
        <f>MtgLarge!C142</f>
        <v>22.040000000000006</v>
      </c>
      <c r="B142" s="32" t="str">
        <f>IF(MtgLarge!I142="Not Run","Not Run",IF(MtgLarge!I142="Passed","Passed",IF(MtgLarge!I142="Failed","Failed",IF(MtgLarge!I142="Not Applicable"," Not Applicable "))))</f>
        <v>Not Run</v>
      </c>
      <c r="C142" s="14">
        <f>MtgLarge!K142</f>
        <v>0</v>
      </c>
      <c r="D142" s="100">
        <f>MtgLarge!L142</f>
        <v>0</v>
      </c>
      <c r="E142" s="14"/>
    </row>
    <row r="143" spans="1:5" ht="18.75" customHeight="1" x14ac:dyDescent="0.2">
      <c r="A143" s="31">
        <f>MtgLarge!C143</f>
        <v>22.050000000000008</v>
      </c>
      <c r="B143" s="32" t="str">
        <f>IF(MtgLarge!I143="Not Run","Not Run",IF(MtgLarge!I143="Passed","Passed",IF(MtgLarge!I143="Failed","Failed",IF(MtgLarge!I143="Not Applicable"," Not Applicable "))))</f>
        <v>Not Run</v>
      </c>
      <c r="C143" s="14">
        <f>MtgLarge!K143</f>
        <v>0</v>
      </c>
      <c r="D143" s="100">
        <f>MtgLarge!L143</f>
        <v>0</v>
      </c>
      <c r="E143" s="14"/>
    </row>
    <row r="144" spans="1:5" ht="18.75" customHeight="1" x14ac:dyDescent="0.2">
      <c r="A144" s="31">
        <f>MtgLarge!C144</f>
        <v>22.060000000000009</v>
      </c>
      <c r="B144" s="32" t="str">
        <f>IF(MtgLarge!I144="Not Run","Not Run",IF(MtgLarge!I144="Passed","Passed",IF(MtgLarge!I144="Failed","Failed",IF(MtgLarge!I144="Not Applicable"," Not Applicable "))))</f>
        <v>Not Run</v>
      </c>
      <c r="C144" s="14">
        <f>MtgLarge!K144</f>
        <v>0</v>
      </c>
      <c r="D144" s="100">
        <f>MtgLarge!L144</f>
        <v>0</v>
      </c>
      <c r="E144" s="14"/>
    </row>
    <row r="145" spans="1:5" ht="18.75" customHeight="1" x14ac:dyDescent="0.2">
      <c r="A145" s="31">
        <f>MtgLarge!C145</f>
        <v>23.01</v>
      </c>
      <c r="B145" s="32" t="str">
        <f>IF(MtgLarge!I145="Not Run","Not Run",IF(MtgLarge!I145="Passed","Passed",IF(MtgLarge!I145="Failed","Failed",IF(MtgLarge!I145="Not Applicable"," Not Applicable "))))</f>
        <v>Not Run</v>
      </c>
      <c r="C145" s="14">
        <f>MtgLarge!K145</f>
        <v>0</v>
      </c>
      <c r="D145" s="100">
        <f>MtgLarge!L145</f>
        <v>0</v>
      </c>
      <c r="E145" s="14"/>
    </row>
    <row r="146" spans="1:5" ht="18.75" customHeight="1" x14ac:dyDescent="0.2">
      <c r="A146" s="31">
        <f>MtgLarge!C146</f>
        <v>23.020000000000003</v>
      </c>
      <c r="B146" s="32" t="str">
        <f>IF(MtgLarge!I146="Not Run","Not Run",IF(MtgLarge!I146="Passed","Passed",IF(MtgLarge!I146="Failed","Failed",IF(MtgLarge!I146="Not Applicable"," Not Applicable "))))</f>
        <v>Not Run</v>
      </c>
      <c r="C146" s="14">
        <f>MtgLarge!K146</f>
        <v>0</v>
      </c>
      <c r="D146" s="100">
        <f>MtgLarge!L146</f>
        <v>0</v>
      </c>
      <c r="E146" s="14"/>
    </row>
    <row r="147" spans="1:5" ht="18.75" hidden="1" customHeight="1" x14ac:dyDescent="0.2">
      <c r="A147" s="31">
        <f>MtgLarge!C147</f>
        <v>23.030000000000005</v>
      </c>
      <c r="B147" s="32" t="str">
        <f>IF(MtgLarge!I147="Not Run","Not Run",IF(MtgLarge!I147="Passed","Passed",IF(MtgLarge!I147="Failed","Failed",IF(MtgLarge!I147="Not Applicable"," Not Applicable "))))</f>
        <v xml:space="preserve"> Not Applicable </v>
      </c>
      <c r="C147" s="14">
        <f>MtgLarge!K147</f>
        <v>0</v>
      </c>
      <c r="D147" s="100">
        <f>MtgLarge!L147</f>
        <v>0</v>
      </c>
      <c r="E147" s="14"/>
    </row>
    <row r="148" spans="1:5" ht="18.75" hidden="1" customHeight="1" x14ac:dyDescent="0.2">
      <c r="A148" s="31">
        <f>MtgLarge!C148</f>
        <v>23.040000000000006</v>
      </c>
      <c r="B148" s="32" t="str">
        <f>IF(MtgLarge!I148="Not Run","Not Run",IF(MtgLarge!I148="Passed","Passed",IF(MtgLarge!I148="Failed","Failed",IF(MtgLarge!I148="Not Applicable"," Not Applicable "))))</f>
        <v xml:space="preserve"> Not Applicable </v>
      </c>
      <c r="C148" s="14">
        <f>MtgLarge!K148</f>
        <v>0</v>
      </c>
      <c r="D148" s="100">
        <f>MtgLarge!L148</f>
        <v>0</v>
      </c>
      <c r="E148" s="14"/>
    </row>
    <row r="149" spans="1:5" ht="18.75" customHeight="1" x14ac:dyDescent="0.2">
      <c r="A149" s="31">
        <f>MtgLarge!C149</f>
        <v>23.050000000000008</v>
      </c>
      <c r="B149" s="32" t="str">
        <f>IF(MtgLarge!I149="Not Run","Not Run",IF(MtgLarge!I149="Passed","Passed",IF(MtgLarge!I149="Failed","Failed",IF(MtgLarge!I149="Not Applicable"," Not Applicable "))))</f>
        <v>Not Run</v>
      </c>
      <c r="C149" s="14">
        <f>MtgLarge!K149</f>
        <v>0</v>
      </c>
      <c r="D149" s="100">
        <f>MtgLarge!L149</f>
        <v>0</v>
      </c>
      <c r="E149" s="14"/>
    </row>
    <row r="150" spans="1:5" ht="18.75" hidden="1" customHeight="1" x14ac:dyDescent="0.2">
      <c r="A150" s="31">
        <f>MtgLarge!C150</f>
        <v>24.01</v>
      </c>
      <c r="B150" s="32" t="str">
        <f>IF(MtgLarge!I150="Not Run","Not Run",IF(MtgLarge!I150="Passed","Passed",IF(MtgLarge!I150="Failed","Failed",IF(MtgLarge!I150="Not Applicable"," Not Applicable "))))</f>
        <v xml:space="preserve"> Not Applicable </v>
      </c>
      <c r="C150" s="14">
        <f>MtgLarge!K150</f>
        <v>0</v>
      </c>
      <c r="D150" s="100">
        <f>MtgLarge!L150</f>
        <v>0</v>
      </c>
      <c r="E150" s="14"/>
    </row>
    <row r="151" spans="1:5" ht="18.75" customHeight="1" x14ac:dyDescent="0.2">
      <c r="A151" s="31">
        <f>MtgLarge!C151</f>
        <v>24.020000000000003</v>
      </c>
      <c r="B151" s="32" t="str">
        <f>IF(MtgLarge!I151="Not Run","Not Run",IF(MtgLarge!I151="Passed","Passed",IF(MtgLarge!I151="Failed","Failed",IF(MtgLarge!I151="Not Applicable"," Not Applicable "))))</f>
        <v>Not Run</v>
      </c>
      <c r="C151" s="14">
        <f>MtgLarge!K151</f>
        <v>0</v>
      </c>
      <c r="D151" s="100">
        <f>MtgLarge!L151</f>
        <v>0</v>
      </c>
      <c r="E151" s="14"/>
    </row>
    <row r="152" spans="1:5" ht="18.75" hidden="1" customHeight="1" x14ac:dyDescent="0.2">
      <c r="A152" s="31">
        <f>MtgLarge!C152</f>
        <v>24.030000000000005</v>
      </c>
      <c r="B152" s="32" t="str">
        <f>IF(MtgLarge!I152="Not Run","Not Run",IF(MtgLarge!I152="Passed","Passed",IF(MtgLarge!I152="Failed","Failed",IF(MtgLarge!I152="Not Applicable"," Not Applicable "))))</f>
        <v xml:space="preserve"> Not Applicable </v>
      </c>
      <c r="C152" s="14">
        <f>MtgLarge!K152</f>
        <v>0</v>
      </c>
      <c r="D152" s="100">
        <f>MtgLarge!L152</f>
        <v>0</v>
      </c>
      <c r="E152" s="14"/>
    </row>
    <row r="153" spans="1:5" ht="18.75" hidden="1" customHeight="1" x14ac:dyDescent="0.2">
      <c r="A153" s="31">
        <f>MtgLarge!C153</f>
        <v>24.040000000000006</v>
      </c>
      <c r="B153" s="32" t="str">
        <f>IF(MtgLarge!I153="Not Run","Not Run",IF(MtgLarge!I153="Passed","Passed",IF(MtgLarge!I153="Failed","Failed",IF(MtgLarge!I153="Not Applicable"," Not Applicable "))))</f>
        <v xml:space="preserve"> Not Applicable </v>
      </c>
      <c r="C153" s="14">
        <f>MtgLarge!K153</f>
        <v>0</v>
      </c>
      <c r="D153" s="100">
        <f>MtgLarge!L153</f>
        <v>0</v>
      </c>
      <c r="E153" s="14"/>
    </row>
    <row r="154" spans="1:5" ht="18.75" hidden="1" customHeight="1" x14ac:dyDescent="0.2">
      <c r="A154" s="31">
        <f>MtgLarge!C154</f>
        <v>27.01</v>
      </c>
      <c r="B154" s="32" t="str">
        <f>IF(MtgLarge!I154="Not Run","Not Run",IF(MtgLarge!I154="Passed","Passed",IF(MtgLarge!I154="Failed","Failed",IF(MtgLarge!I154="Not Applicable"," Not Applicable "))))</f>
        <v xml:space="preserve"> Not Applicable </v>
      </c>
      <c r="C154" s="14">
        <f>MtgLarge!K154</f>
        <v>0</v>
      </c>
      <c r="D154" s="100">
        <f>MtgLarge!L154</f>
        <v>0</v>
      </c>
      <c r="E154" s="14"/>
    </row>
    <row r="155" spans="1:5" ht="18.75" hidden="1" customHeight="1" x14ac:dyDescent="0.2">
      <c r="A155" s="31">
        <f>MtgLarge!C155</f>
        <v>27.020000000000003</v>
      </c>
      <c r="B155" s="32" t="str">
        <f>IF(MtgLarge!I155="Not Run","Not Run",IF(MtgLarge!I155="Passed","Passed",IF(MtgLarge!I155="Failed","Failed",IF(MtgLarge!I155="Not Applicable"," Not Applicable "))))</f>
        <v xml:space="preserve"> Not Applicable </v>
      </c>
      <c r="C155" s="14">
        <f>MtgLarge!K155</f>
        <v>0</v>
      </c>
      <c r="D155" s="100">
        <f>MtgLarge!L155</f>
        <v>0</v>
      </c>
      <c r="E155" s="14"/>
    </row>
    <row r="156" spans="1:5" ht="18.75" hidden="1" customHeight="1" x14ac:dyDescent="0.2">
      <c r="A156" s="31">
        <f>MtgLarge!C156</f>
        <v>27.030000000000005</v>
      </c>
      <c r="B156" s="32" t="str">
        <f>IF(MtgLarge!I156="Not Run","Not Run",IF(MtgLarge!I156="Passed","Passed",IF(MtgLarge!I156="Failed","Failed",IF(MtgLarge!I156="Not Applicable"," Not Applicable "))))</f>
        <v xml:space="preserve"> Not Applicable </v>
      </c>
      <c r="C156" s="14">
        <f>MtgLarge!K156</f>
        <v>0</v>
      </c>
      <c r="D156" s="100">
        <f>MtgLarge!L156</f>
        <v>0</v>
      </c>
      <c r="E156" s="14"/>
    </row>
    <row r="157" spans="1:5" ht="18.75" hidden="1" customHeight="1" x14ac:dyDescent="0.2">
      <c r="A157" s="31">
        <f>MtgLarge!C157</f>
        <v>27.040000000000006</v>
      </c>
      <c r="B157" s="32" t="str">
        <f>IF(MtgLarge!I157="Not Run","Not Run",IF(MtgLarge!I157="Passed","Passed",IF(MtgLarge!I157="Failed","Failed",IF(MtgLarge!I157="Not Applicable"," Not Applicable "))))</f>
        <v xml:space="preserve"> Not Applicable </v>
      </c>
      <c r="C157" s="14">
        <f>MtgLarge!K157</f>
        <v>0</v>
      </c>
      <c r="D157" s="100">
        <f>MtgLarge!L157</f>
        <v>0</v>
      </c>
      <c r="E157" s="14"/>
    </row>
    <row r="158" spans="1:5" ht="18.75" hidden="1" customHeight="1" x14ac:dyDescent="0.2">
      <c r="A158" s="31">
        <f>MtgLarge!C158</f>
        <v>27.050000000000008</v>
      </c>
      <c r="B158" s="32" t="str">
        <f>IF(MtgLarge!I158="Not Run","Not Run",IF(MtgLarge!I158="Passed","Passed",IF(MtgLarge!I158="Failed","Failed",IF(MtgLarge!I158="Not Applicable"," Not Applicable "))))</f>
        <v xml:space="preserve"> Not Applicable </v>
      </c>
      <c r="C158" s="14">
        <f>MtgLarge!K158</f>
        <v>0</v>
      </c>
      <c r="D158" s="100">
        <f>MtgLarge!L158</f>
        <v>0</v>
      </c>
      <c r="E158" s="14"/>
    </row>
    <row r="159" spans="1:5" ht="18.75" hidden="1" customHeight="1" x14ac:dyDescent="0.2">
      <c r="A159" s="31">
        <f>MtgLarge!C159</f>
        <v>27.060000000000009</v>
      </c>
      <c r="B159" s="32" t="str">
        <f>IF(MtgLarge!I159="Not Run","Not Run",IF(MtgLarge!I159="Passed","Passed",IF(MtgLarge!I159="Failed","Failed",IF(MtgLarge!I159="Not Applicable"," Not Applicable "))))</f>
        <v xml:space="preserve"> Not Applicable </v>
      </c>
      <c r="C159" s="14">
        <f>MtgLarge!K159</f>
        <v>0</v>
      </c>
      <c r="D159" s="100">
        <f>MtgLarge!L159</f>
        <v>0</v>
      </c>
      <c r="E159" s="14"/>
    </row>
    <row r="160" spans="1:5" ht="18.75" hidden="1" customHeight="1" x14ac:dyDescent="0.2">
      <c r="A160" s="31">
        <f>MtgLarge!C160</f>
        <v>27.070000000000011</v>
      </c>
      <c r="B160" s="32" t="str">
        <f>IF(MtgLarge!I160="Not Run","Not Run",IF(MtgLarge!I160="Passed","Passed",IF(MtgLarge!I160="Failed","Failed",IF(MtgLarge!I160="Not Applicable"," Not Applicable "))))</f>
        <v xml:space="preserve"> Not Applicable </v>
      </c>
      <c r="C160" s="14">
        <f>MtgLarge!K160</f>
        <v>0</v>
      </c>
      <c r="D160" s="100">
        <f>MtgLarge!L160</f>
        <v>0</v>
      </c>
      <c r="E160" s="14"/>
    </row>
    <row r="161" spans="1:5" ht="18.75" hidden="1" customHeight="1" x14ac:dyDescent="0.2">
      <c r="A161" s="31">
        <f>MtgLarge!C161</f>
        <v>28.01</v>
      </c>
      <c r="B161" s="32" t="str">
        <f>IF(MtgLarge!I161="Not Run","Not Run",IF(MtgLarge!I161="Passed","Passed",IF(MtgLarge!I161="Failed","Failed",IF(MtgLarge!I161="Not Applicable"," Not Applicable "))))</f>
        <v xml:space="preserve"> Not Applicable </v>
      </c>
      <c r="C161" s="14">
        <f>MtgLarge!K161</f>
        <v>0</v>
      </c>
      <c r="D161" s="100">
        <f>MtgLarge!L161</f>
        <v>0</v>
      </c>
      <c r="E161" s="14"/>
    </row>
    <row r="162" spans="1:5" ht="18.75" customHeight="1" x14ac:dyDescent="0.2">
      <c r="A162" s="31">
        <f>MtgLarge!C162</f>
        <v>26.020000000000003</v>
      </c>
      <c r="B162" s="32" t="str">
        <f>IF(MtgLarge!I162="Not Run","Not Run",IF(MtgLarge!I162="Passed","Passed",IF(MtgLarge!I162="Failed","Failed",IF(MtgLarge!I162="Not Applicable"," Not Applicable "))))</f>
        <v>Not Run</v>
      </c>
      <c r="C162" s="14">
        <f>MtgLarge!K162</f>
        <v>0</v>
      </c>
      <c r="D162" s="100">
        <f>MtgLarge!L162</f>
        <v>0</v>
      </c>
      <c r="E162" s="14"/>
    </row>
    <row r="163" spans="1:5" ht="18.75" customHeight="1" x14ac:dyDescent="0.2">
      <c r="A163" s="31">
        <f>MtgLarge!C163</f>
        <v>26.03</v>
      </c>
      <c r="B163" s="32" t="str">
        <f>IF(MtgLarge!I163="Not Run","Not Run",IF(MtgLarge!I163="Passed","Passed",IF(MtgLarge!I163="Failed","Failed",IF(MtgLarge!I163="Not Applicable"," Not Applicable "))))</f>
        <v>Not Run</v>
      </c>
      <c r="C163" s="14">
        <f>MtgLarge!K163</f>
        <v>0</v>
      </c>
      <c r="D163" s="100">
        <f>MtgLarge!L163</f>
        <v>0</v>
      </c>
      <c r="E163" s="14"/>
    </row>
    <row r="164" spans="1:5" ht="18.75" hidden="1" customHeight="1" x14ac:dyDescent="0.2">
      <c r="A164" s="31">
        <f>MtgLarge!C164</f>
        <v>26.040000000000003</v>
      </c>
      <c r="B164" s="32" t="str">
        <f>IF(MtgLarge!I164="Not Run","Not Run",IF(MtgLarge!I164="Passed","Passed",IF(MtgLarge!I164="Failed","Failed",IF(MtgLarge!I164="Not Applicable"," Not Applicable "))))</f>
        <v xml:space="preserve"> Not Applicable </v>
      </c>
      <c r="C164" s="14">
        <f>MtgLarge!K164</f>
        <v>0</v>
      </c>
      <c r="D164" s="100">
        <f>MtgLarge!L164</f>
        <v>0</v>
      </c>
      <c r="E164" s="14"/>
    </row>
    <row r="165" spans="1:5" ht="18.75" customHeight="1" x14ac:dyDescent="0.2">
      <c r="A165" s="31">
        <f>MtgLarge!C165</f>
        <v>26.05</v>
      </c>
      <c r="B165" s="32" t="str">
        <f>IF(MtgLarge!I165="Not Run","Not Run",IF(MtgLarge!I165="Passed","Passed",IF(MtgLarge!I165="Failed","Failed",IF(MtgLarge!I165="Not Applicable"," Not Applicable "))))</f>
        <v>Not Run</v>
      </c>
      <c r="C165" s="14">
        <f>MtgLarge!K165</f>
        <v>0</v>
      </c>
      <c r="D165" s="100">
        <f>MtgLarge!L165</f>
        <v>0</v>
      </c>
      <c r="E165" s="14"/>
    </row>
    <row r="166" spans="1:5" ht="18.75" customHeight="1" x14ac:dyDescent="0.2">
      <c r="A166" s="31">
        <f>MtgLarge!C166</f>
        <v>30.01</v>
      </c>
      <c r="B166" s="32" t="str">
        <f>IF(MtgLarge!I166="Not Run","Not Run",IF(MtgLarge!I166="Passed","Passed",IF(MtgLarge!I166="Failed","Failed",IF(MtgLarge!I166="Not Applicable"," Not Applicable "))))</f>
        <v>Not Run</v>
      </c>
      <c r="C166" s="14">
        <f>MtgLarge!K166</f>
        <v>0</v>
      </c>
      <c r="D166" s="100">
        <f>MtgLarge!L166</f>
        <v>0</v>
      </c>
      <c r="E166" s="14"/>
    </row>
    <row r="167" spans="1:5" ht="18.75" customHeight="1" x14ac:dyDescent="0.2">
      <c r="A167" s="31">
        <f>MtgLarge!C167</f>
        <v>31.01</v>
      </c>
      <c r="B167" s="32" t="str">
        <f>IF(MtgLarge!I167="Not Run","Not Run",IF(MtgLarge!I167="Passed","Passed",IF(MtgLarge!I167="Failed","Failed",IF(MtgLarge!I167="Not Applicable"," Not Applicable "))))</f>
        <v>Not Run</v>
      </c>
      <c r="C167" s="14">
        <f>MtgLarge!K167</f>
        <v>0</v>
      </c>
      <c r="D167" s="100">
        <f>MtgLarge!L167</f>
        <v>0</v>
      </c>
      <c r="E167" s="14"/>
    </row>
    <row r="168" spans="1:5" ht="18.75" customHeight="1" x14ac:dyDescent="0.2">
      <c r="A168" s="31">
        <f>MtgLarge!C168</f>
        <v>31.020000000000003</v>
      </c>
      <c r="B168" s="32" t="str">
        <f>IF(MtgLarge!I168="Not Run","Not Run",IF(MtgLarge!I168="Passed","Passed",IF(MtgLarge!I168="Failed","Failed",IF(MtgLarge!I168="Not Applicable"," Not Applicable "))))</f>
        <v>Not Run</v>
      </c>
      <c r="C168" s="14">
        <f>MtgLarge!K168</f>
        <v>0</v>
      </c>
      <c r="D168" s="100">
        <f>MtgLarge!L168</f>
        <v>0</v>
      </c>
      <c r="E168" s="14"/>
    </row>
    <row r="169" spans="1:5" ht="18.75" customHeight="1" x14ac:dyDescent="0.2">
      <c r="A169" s="31">
        <f>MtgLarge!C169</f>
        <v>31.030000000000005</v>
      </c>
      <c r="B169" s="32" t="str">
        <f>IF(MtgLarge!I169="Not Run","Not Run",IF(MtgLarge!I169="Passed","Passed",IF(MtgLarge!I169="Failed","Failed",IF(MtgLarge!I169="Not Applicable"," Not Applicable "))))</f>
        <v>Not Run</v>
      </c>
      <c r="C169" s="14">
        <f>MtgLarge!K169</f>
        <v>0</v>
      </c>
      <c r="D169" s="100">
        <f>MtgLarge!L169</f>
        <v>0</v>
      </c>
      <c r="E169" s="14"/>
    </row>
    <row r="170" spans="1:5" ht="18.75" customHeight="1" x14ac:dyDescent="0.2">
      <c r="A170" s="31">
        <f>MtgLarge!C170</f>
        <v>31.040000000000006</v>
      </c>
      <c r="B170" s="32" t="str">
        <f>IF(MtgLarge!I170="Not Run","Not Run",IF(MtgLarge!I170="Passed","Passed",IF(MtgLarge!I170="Failed","Failed",IF(MtgLarge!I170="Not Applicable"," Not Applicable "))))</f>
        <v>Not Run</v>
      </c>
      <c r="C170" s="14">
        <f>MtgLarge!K170</f>
        <v>0</v>
      </c>
      <c r="D170" s="100">
        <f>MtgLarge!L170</f>
        <v>0</v>
      </c>
      <c r="E170" s="14"/>
    </row>
    <row r="171" spans="1:5" ht="18.75" customHeight="1" x14ac:dyDescent="0.2">
      <c r="A171" s="31">
        <f>MtgLarge!C171</f>
        <v>31.050000000000008</v>
      </c>
      <c r="B171" s="32" t="str">
        <f>IF(MtgLarge!I171="Not Run","Not Run",IF(MtgLarge!I171="Passed","Passed",IF(MtgLarge!I171="Failed","Failed",IF(MtgLarge!I171="Not Applicable"," Not Applicable "))))</f>
        <v>Not Run</v>
      </c>
      <c r="C171" s="14">
        <f>MtgLarge!K171</f>
        <v>0</v>
      </c>
      <c r="D171" s="100">
        <f>MtgLarge!L171</f>
        <v>0</v>
      </c>
      <c r="E171" s="14"/>
    </row>
    <row r="172" spans="1:5" ht="18.75" customHeight="1" x14ac:dyDescent="0.2">
      <c r="A172" s="31">
        <f>MtgLarge!C172</f>
        <v>31.060000000000009</v>
      </c>
      <c r="B172" s="32" t="str">
        <f>IF(MtgLarge!I172="Not Run","Not Run",IF(MtgLarge!I172="Passed","Passed",IF(MtgLarge!I172="Failed","Failed",IF(MtgLarge!I172="Not Applicable"," Not Applicable "))))</f>
        <v>Not Run</v>
      </c>
      <c r="C172" s="14">
        <f>MtgLarge!K172</f>
        <v>0</v>
      </c>
      <c r="D172" s="100">
        <f>MtgLarge!L172</f>
        <v>0</v>
      </c>
      <c r="E172" s="14"/>
    </row>
    <row r="173" spans="1:5" ht="18.75" customHeight="1" x14ac:dyDescent="0.2">
      <c r="A173" s="31">
        <f>MtgLarge!C173</f>
        <v>31.070000000000011</v>
      </c>
      <c r="B173" s="32" t="str">
        <f>IF(MtgLarge!I173="Not Run","Not Run",IF(MtgLarge!I173="Passed","Passed",IF(MtgLarge!I173="Failed","Failed",IF(MtgLarge!I173="Not Applicable"," Not Applicable "))))</f>
        <v>Not Run</v>
      </c>
      <c r="C173" s="14">
        <f>MtgLarge!K173</f>
        <v>0</v>
      </c>
      <c r="D173" s="100">
        <f>MtgLarge!L173</f>
        <v>0</v>
      </c>
      <c r="E173" s="14"/>
    </row>
    <row r="174" spans="1:5" ht="18.75" customHeight="1" x14ac:dyDescent="0.2">
      <c r="A174" s="31">
        <f>MtgLarge!C174</f>
        <v>31.080000000000013</v>
      </c>
      <c r="B174" s="32" t="str">
        <f>IF(MtgLarge!I174="Not Run","Not Run",IF(MtgLarge!I174="Passed","Passed",IF(MtgLarge!I174="Failed","Failed",IF(MtgLarge!I174="Not Applicable"," Not Applicable "))))</f>
        <v>Not Run</v>
      </c>
      <c r="C174" s="14">
        <f>MtgLarge!K174</f>
        <v>0</v>
      </c>
      <c r="D174" s="100">
        <f>MtgLarge!L174</f>
        <v>0</v>
      </c>
      <c r="E174" s="14"/>
    </row>
    <row r="175" spans="1:5" ht="18.75" customHeight="1" x14ac:dyDescent="0.2">
      <c r="A175" s="31">
        <f>MtgLarge!C175</f>
        <v>31.090000000000014</v>
      </c>
      <c r="B175" s="32" t="str">
        <f>IF(MtgLarge!I175="Not Run","Not Run",IF(MtgLarge!I175="Passed","Passed",IF(MtgLarge!I175="Failed","Failed",IF(MtgLarge!I175="Not Applicable"," Not Applicable "))))</f>
        <v>Not Run</v>
      </c>
      <c r="C175" s="14">
        <f>MtgLarge!K175</f>
        <v>0</v>
      </c>
      <c r="D175" s="100">
        <f>MtgLarge!L175</f>
        <v>0</v>
      </c>
      <c r="E175" s="14"/>
    </row>
    <row r="176" spans="1:5" ht="18.75" customHeight="1" x14ac:dyDescent="0.2">
      <c r="A176" s="31">
        <f>MtgLarge!C176</f>
        <v>31.100000000000016</v>
      </c>
      <c r="B176" s="32" t="str">
        <f>IF(MtgLarge!I176="Not Run","Not Run",IF(MtgLarge!I176="Passed","Passed",IF(MtgLarge!I176="Failed","Failed",IF(MtgLarge!I176="Not Applicable"," Not Applicable "))))</f>
        <v>Not Run</v>
      </c>
      <c r="C176" s="14">
        <f>MtgLarge!K176</f>
        <v>0</v>
      </c>
      <c r="D176" s="100">
        <f>MtgLarge!L176</f>
        <v>0</v>
      </c>
      <c r="E176" s="14"/>
    </row>
    <row r="177" spans="1:5" ht="18.75" customHeight="1" x14ac:dyDescent="0.2">
      <c r="A177" s="31">
        <f>MtgLarge!C177</f>
        <v>31.110000000000017</v>
      </c>
      <c r="B177" s="32" t="str">
        <f>IF(MtgLarge!I177="Not Run","Not Run",IF(MtgLarge!I177="Passed","Passed",IF(MtgLarge!I177="Failed","Failed",IF(MtgLarge!I177="Not Applicable"," Not Applicable "))))</f>
        <v>Not Run</v>
      </c>
      <c r="C177" s="14">
        <f>MtgLarge!K177</f>
        <v>0</v>
      </c>
      <c r="D177" s="100">
        <f>MtgLarge!L177</f>
        <v>0</v>
      </c>
      <c r="E177" s="14"/>
    </row>
    <row r="178" spans="1:5" ht="18.75" hidden="1" customHeight="1" x14ac:dyDescent="0.2">
      <c r="A178" s="31">
        <f>MtgLarge!C178</f>
        <v>31.120000000000019</v>
      </c>
      <c r="B178" s="32" t="str">
        <f>IF(MtgLarge!I178="Not Run","Not Run",IF(MtgLarge!I178="Passed","Passed",IF(MtgLarge!I178="Failed","Failed",IF(MtgLarge!I178="Not Applicable"," Not Applicable "))))</f>
        <v xml:space="preserve"> Not Applicable </v>
      </c>
      <c r="C178" s="14">
        <f>MtgLarge!K178</f>
        <v>0</v>
      </c>
      <c r="D178" s="100">
        <f>MtgLarge!L178</f>
        <v>0</v>
      </c>
      <c r="E178" s="14"/>
    </row>
    <row r="179" spans="1:5" ht="18.75" hidden="1" customHeight="1" x14ac:dyDescent="0.2">
      <c r="A179" s="31">
        <f>MtgLarge!C179</f>
        <v>31.13000000000002</v>
      </c>
      <c r="B179" s="32" t="str">
        <f>IF(MtgLarge!I179="Not Run","Not Run",IF(MtgLarge!I179="Passed","Passed",IF(MtgLarge!I179="Failed","Failed",IF(MtgLarge!I179="Not Applicable"," Not Applicable "))))</f>
        <v xml:space="preserve"> Not Applicable </v>
      </c>
      <c r="C179" s="14">
        <f>MtgLarge!K179</f>
        <v>0</v>
      </c>
      <c r="D179" s="100">
        <f>MtgLarge!L179</f>
        <v>0</v>
      </c>
      <c r="E179" s="14"/>
    </row>
    <row r="180" spans="1:5" ht="18.75" hidden="1" customHeight="1" x14ac:dyDescent="0.2">
      <c r="A180" s="31">
        <f>MtgLarge!C180</f>
        <v>31.140000000000022</v>
      </c>
      <c r="B180" s="32" t="str">
        <f>IF(MtgLarge!I180="Not Run","Not Run",IF(MtgLarge!I180="Passed","Passed",IF(MtgLarge!I180="Failed","Failed",IF(MtgLarge!I180="Not Applicable"," Not Applicable "))))</f>
        <v xml:space="preserve"> Not Applicable </v>
      </c>
      <c r="C180" s="14">
        <f>MtgLarge!K180</f>
        <v>0</v>
      </c>
      <c r="D180" s="100">
        <f>MtgLarge!L180</f>
        <v>0</v>
      </c>
      <c r="E180" s="14"/>
    </row>
    <row r="181" spans="1:5" ht="18.75" customHeight="1" x14ac:dyDescent="0.2">
      <c r="A181" s="31">
        <f>MtgLarge!C181</f>
        <v>31.150000000000023</v>
      </c>
      <c r="B181" s="32" t="str">
        <f>IF(MtgLarge!I181="Not Run","Not Run",IF(MtgLarge!I181="Passed","Passed",IF(MtgLarge!I181="Failed","Failed",IF(MtgLarge!I181="Not Applicable"," Not Applicable "))))</f>
        <v>Not Run</v>
      </c>
      <c r="C181" s="14">
        <f>MtgLarge!K181</f>
        <v>0</v>
      </c>
      <c r="D181" s="100">
        <f>MtgLarge!L181</f>
        <v>0</v>
      </c>
      <c r="E181" s="14"/>
    </row>
    <row r="182" spans="1:5" ht="18.75" hidden="1" customHeight="1" x14ac:dyDescent="0.2">
      <c r="A182" s="31">
        <f>MtgLarge!C182</f>
        <v>31.160000000000025</v>
      </c>
      <c r="B182" s="32" t="str">
        <f>IF(MtgLarge!I182="Not Run","Not Run",IF(MtgLarge!I182="Passed","Passed",IF(MtgLarge!I182="Failed","Failed",IF(MtgLarge!I182="Not Applicable"," Not Applicable "))))</f>
        <v xml:space="preserve"> Not Applicable </v>
      </c>
      <c r="C182" s="14">
        <f>MtgLarge!K182</f>
        <v>0</v>
      </c>
      <c r="D182" s="100">
        <f>MtgLarge!L182</f>
        <v>0</v>
      </c>
      <c r="E182" s="14"/>
    </row>
    <row r="183" spans="1:5" ht="18.75" hidden="1" customHeight="1" x14ac:dyDescent="0.2">
      <c r="A183" s="31">
        <f>MtgLarge!C183</f>
        <v>31.170000000000027</v>
      </c>
      <c r="B183" s="32" t="str">
        <f>IF(MtgLarge!I183="Not Run","Not Run",IF(MtgLarge!I183="Passed","Passed",IF(MtgLarge!I183="Failed","Failed",IF(MtgLarge!I183="Not Applicable"," Not Applicable "))))</f>
        <v xml:space="preserve"> Not Applicable </v>
      </c>
      <c r="C183" s="14">
        <f>MtgLarge!K183</f>
        <v>0</v>
      </c>
      <c r="D183" s="100">
        <f>MtgLarge!L183</f>
        <v>0</v>
      </c>
      <c r="E183" s="14"/>
    </row>
    <row r="184" spans="1:5" ht="18.75" hidden="1" customHeight="1" x14ac:dyDescent="0.2">
      <c r="A184" s="31">
        <f>MtgLarge!C184</f>
        <v>31.180000000000028</v>
      </c>
      <c r="B184" s="32" t="str">
        <f>IF(MtgLarge!I184="Not Run","Not Run",IF(MtgLarge!I184="Passed","Passed",IF(MtgLarge!I184="Failed","Failed",IF(MtgLarge!I184="Not Applicable"," Not Applicable "))))</f>
        <v xml:space="preserve"> Not Applicable </v>
      </c>
      <c r="C184" s="14">
        <f>MtgLarge!K184</f>
        <v>0</v>
      </c>
      <c r="D184" s="100">
        <f>MtgLarge!L184</f>
        <v>0</v>
      </c>
      <c r="E184" s="14"/>
    </row>
    <row r="185" spans="1:5" ht="18" customHeight="1" x14ac:dyDescent="0.2">
      <c r="A185" s="31">
        <f>MtgLarge!C185</f>
        <v>31.19000000000003</v>
      </c>
      <c r="B185" s="32" t="str">
        <f>IF(MtgLarge!I185="Not Run","Not Run",IF(MtgLarge!I185="Passed","Passed",IF(MtgLarge!I185="Failed","Failed",IF(MtgLarge!I185="Not Applicable"," Not Applicable "))))</f>
        <v>Not Run</v>
      </c>
      <c r="C185" s="14">
        <f>MtgLarge!K185</f>
        <v>0</v>
      </c>
      <c r="D185" s="100">
        <f>MtgLarge!L185</f>
        <v>0</v>
      </c>
      <c r="E185" s="14"/>
    </row>
    <row r="186" spans="1:5" ht="18" hidden="1" customHeight="1" x14ac:dyDescent="0.2">
      <c r="A186" s="31">
        <f>MtgLarge!C186</f>
        <v>31.200000000000031</v>
      </c>
      <c r="B186" s="32" t="str">
        <f>IF(MtgLarge!I186="Not Run","Not Run",IF(MtgLarge!I186="Passed","Passed",IF(MtgLarge!I186="Failed","Failed",IF(MtgLarge!I186="Not Applicable"," Not Applicable "))))</f>
        <v xml:space="preserve"> Not Applicable </v>
      </c>
      <c r="C186" s="14">
        <f>MtgLarge!K186</f>
        <v>0</v>
      </c>
      <c r="D186" s="100">
        <f>MtgLarge!L186</f>
        <v>0</v>
      </c>
      <c r="E186" s="14"/>
    </row>
    <row r="187" spans="1:5" ht="18" hidden="1" customHeight="1" x14ac:dyDescent="0.2">
      <c r="A187" s="31">
        <f>MtgLarge!C187</f>
        <v>31.210000000000033</v>
      </c>
      <c r="B187" s="32" t="str">
        <f>IF(MtgLarge!I187="Not Run","Not Run",IF(MtgLarge!I187="Passed","Passed",IF(MtgLarge!I187="Failed","Failed",IF(MtgLarge!I187="Not Applicable"," Not Applicable "))))</f>
        <v xml:space="preserve"> Not Applicable </v>
      </c>
      <c r="C187" s="14">
        <f>MtgLarge!K187</f>
        <v>0</v>
      </c>
      <c r="D187" s="100">
        <f>MtgLarge!L187</f>
        <v>0</v>
      </c>
      <c r="E187" s="14"/>
    </row>
  </sheetData>
  <protectedRanges>
    <protectedRange sqref="A4:C187" name="Range1"/>
  </protectedRanges>
  <autoFilter ref="A3:E187" xr:uid="{00000000-0009-0000-0000-000011000000}">
    <filterColumn colId="1">
      <filters>
        <filter val="Not Run"/>
      </filters>
    </filterColumn>
  </autoFilter>
  <mergeCells count="1">
    <mergeCell ref="B2:C2"/>
  </mergeCells>
  <conditionalFormatting sqref="A4:A187">
    <cfRule type="expression" dxfId="23" priority="3">
      <formula>$B4="Not Run"</formula>
    </cfRule>
    <cfRule type="expression" dxfId="22" priority="4">
      <formula>$B4="Failed"</formula>
    </cfRule>
    <cfRule type="expression" dxfId="21" priority="5">
      <formula>$B4="Passed"</formula>
    </cfRule>
  </conditionalFormatting>
  <conditionalFormatting sqref="B4:E187">
    <cfRule type="expression" dxfId="20" priority="1">
      <formula>$B4="Failed"</formula>
    </cfRule>
    <cfRule type="expression" dxfId="19" priority="2">
      <formula>$B4="Passed"</formula>
    </cfRule>
    <cfRule type="expression" dxfId="18" priority="6">
      <formula>$B4="Not Run"</formula>
    </cfRule>
  </conditionalFormatting>
  <pageMargins left="0.7" right="0.7" top="0.75" bottom="0.75" header="0.3" footer="0.3"/>
  <pageSetup paperSize="9" orientation="landscape"/>
  <headerFooter>
    <oddFooter>&amp;C&amp;P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filterMode="1">
    <tabColor rgb="FF7030A0"/>
  </sheetPr>
  <dimension ref="A1:N205"/>
  <sheetViews>
    <sheetView zoomScale="70" zoomScaleNormal="70" workbookViewId="0">
      <pane ySplit="3" topLeftCell="A4" activePane="bottomLeft" state="frozen"/>
      <selection activeCell="H21" sqref="H21"/>
      <selection pane="bottomLeft" activeCell="G264" sqref="G264"/>
    </sheetView>
  </sheetViews>
  <sheetFormatPr defaultColWidth="9.140625" defaultRowHeight="30" customHeight="1" x14ac:dyDescent="0.25"/>
  <cols>
    <col min="1" max="1" width="9.140625" style="9" customWidth="1"/>
    <col min="2" max="2" width="15.5703125" style="9" customWidth="1"/>
    <col min="3" max="4" width="12.140625" style="9" customWidth="1"/>
    <col min="5" max="5" width="17.42578125" style="57" customWidth="1"/>
    <col min="6" max="6" width="29" style="57" customWidth="1"/>
    <col min="7" max="7" width="49.28515625" style="9" customWidth="1"/>
    <col min="8" max="8" width="9.140625" style="56"/>
    <col min="9" max="9" width="11.85546875" style="9" customWidth="1"/>
    <col min="10" max="10" width="13.140625" style="9" customWidth="1"/>
    <col min="11" max="11" width="30.7109375" style="9" customWidth="1"/>
    <col min="12" max="13" width="12.85546875" style="9" customWidth="1"/>
    <col min="14" max="16384" width="9.140625" style="9"/>
  </cols>
  <sheetData>
    <row r="1" spans="1:14" s="79" customFormat="1" ht="23.25" customHeight="1" x14ac:dyDescent="0.2">
      <c r="A1" s="88" t="s">
        <v>8</v>
      </c>
      <c r="B1" s="88" t="s">
        <v>264</v>
      </c>
      <c r="C1" s="107"/>
      <c r="D1" s="107"/>
      <c r="E1" s="107"/>
      <c r="F1" s="89" t="s">
        <v>329</v>
      </c>
      <c r="G1" s="98" t="s">
        <v>265</v>
      </c>
      <c r="H1" s="87"/>
      <c r="I1" s="88" t="s">
        <v>18</v>
      </c>
      <c r="J1" s="92"/>
      <c r="K1" s="86" t="s">
        <v>94</v>
      </c>
      <c r="L1" s="86" t="s">
        <v>94</v>
      </c>
    </row>
    <row r="2" spans="1:14" s="79" customFormat="1" ht="8.25" customHeight="1" thickBot="1" x14ac:dyDescent="0.25">
      <c r="A2" s="80"/>
      <c r="B2" s="56"/>
      <c r="C2" s="81"/>
      <c r="D2" s="82"/>
      <c r="E2" s="83"/>
      <c r="F2" s="9"/>
      <c r="G2" s="84"/>
      <c r="H2" s="85"/>
      <c r="I2" s="85"/>
      <c r="K2" s="91"/>
      <c r="L2" s="91"/>
      <c r="M2" s="90"/>
    </row>
    <row r="3" spans="1:14" s="24" customFormat="1" ht="39" customHeight="1" thickBot="1" x14ac:dyDescent="0.3">
      <c r="A3" s="17" t="s">
        <v>6</v>
      </c>
      <c r="B3" s="43" t="s">
        <v>109</v>
      </c>
      <c r="C3" s="18" t="s">
        <v>0</v>
      </c>
      <c r="D3" s="19" t="s">
        <v>3</v>
      </c>
      <c r="E3" s="19" t="s">
        <v>192</v>
      </c>
      <c r="F3" s="19" t="s">
        <v>191</v>
      </c>
      <c r="G3" s="19" t="s">
        <v>1</v>
      </c>
      <c r="H3" s="20" t="s">
        <v>93</v>
      </c>
      <c r="I3" s="21" t="s">
        <v>2</v>
      </c>
      <c r="J3" s="22" t="s">
        <v>345</v>
      </c>
      <c r="K3" s="23" t="s">
        <v>95</v>
      </c>
      <c r="L3" s="23" t="s">
        <v>338</v>
      </c>
      <c r="M3" s="22" t="s">
        <v>344</v>
      </c>
      <c r="N3" s="41" t="s">
        <v>163</v>
      </c>
    </row>
    <row r="4" spans="1:14" s="34" customFormat="1" ht="55.5" customHeight="1" x14ac:dyDescent="0.25">
      <c r="A4" s="11">
        <f>Master!A4</f>
        <v>1</v>
      </c>
      <c r="B4" s="11" t="str">
        <f>Master!B4</f>
        <v>Networks</v>
      </c>
      <c r="C4" s="11">
        <f>Master!C4</f>
        <v>1.01</v>
      </c>
      <c r="D4" s="11" t="str">
        <f>Master!D4</f>
        <v>Physical</v>
      </c>
      <c r="E4" s="11" t="str">
        <f>Master!E4</f>
        <v>AV-DOC-01-V4.0</v>
      </c>
      <c r="F4" s="11" t="str">
        <f>Master!F4</f>
        <v>4.7.1 TCP/IP Addressing</v>
      </c>
      <c r="G4" s="11" t="str">
        <f>Master!G4</f>
        <v>Ensure all network devices are set to DHCP</v>
      </c>
      <c r="H4" s="11">
        <f>Master!H4</f>
        <v>1</v>
      </c>
      <c r="I4" s="11" t="s">
        <v>35</v>
      </c>
      <c r="J4" s="11" t="str">
        <f>IF(Master!$O$4="Y",Master!J4,"NA")</f>
        <v>NA</v>
      </c>
      <c r="K4" s="11"/>
      <c r="L4" s="103"/>
      <c r="M4" s="103"/>
      <c r="N4" s="11" t="str">
        <f>Master!U4</f>
        <v>Y</v>
      </c>
    </row>
    <row r="5" spans="1:14" s="34" customFormat="1" ht="55.5" customHeight="1" x14ac:dyDescent="0.25">
      <c r="A5" s="11">
        <f>Master!A5</f>
        <v>1</v>
      </c>
      <c r="B5" s="11" t="str">
        <f>Master!B5</f>
        <v>Networks</v>
      </c>
      <c r="C5" s="11">
        <f>Master!C5</f>
        <v>1.02</v>
      </c>
      <c r="D5" s="11" t="str">
        <f>Master!D5</f>
        <v>Functional</v>
      </c>
      <c r="E5" s="11" t="str">
        <f>Master!E5</f>
        <v>-</v>
      </c>
      <c r="F5" s="11" t="str">
        <f>Master!F5</f>
        <v>-</v>
      </c>
      <c r="G5" s="11" t="str">
        <f>Master!G5</f>
        <v>Confirm that all building routers and switches have been configured</v>
      </c>
      <c r="H5" s="11">
        <f>Master!H5</f>
        <v>1</v>
      </c>
      <c r="I5" s="11" t="s">
        <v>35</v>
      </c>
      <c r="J5" s="11" t="str">
        <f>IF(Master!$O$4="Y",Master!J5,"NA")</f>
        <v>NA</v>
      </c>
      <c r="K5" s="11"/>
      <c r="L5" s="103"/>
      <c r="M5" s="103"/>
      <c r="N5" s="11" t="str">
        <f>Master!U5</f>
        <v>Y</v>
      </c>
    </row>
    <row r="6" spans="1:14" s="34" customFormat="1" ht="55.5" hidden="1" customHeight="1" x14ac:dyDescent="0.25">
      <c r="A6" s="11">
        <f>Master!A6</f>
        <v>1</v>
      </c>
      <c r="B6" s="11" t="str">
        <f>Master!B6</f>
        <v>Networks</v>
      </c>
      <c r="C6" s="11">
        <f>Master!C6</f>
        <v>1.03</v>
      </c>
      <c r="D6" s="11" t="str">
        <f>Master!D6</f>
        <v>Functional</v>
      </c>
      <c r="E6" s="11" t="str">
        <f>Master!E6</f>
        <v>-</v>
      </c>
      <c r="F6" s="11" t="str">
        <f>Master!F6</f>
        <v>-</v>
      </c>
      <c r="G6" s="11" t="str">
        <f>Master!G6</f>
        <v xml:space="preserve"> Confirm all AVoIP devices have been configured correctly </v>
      </c>
      <c r="H6" s="11">
        <f>Master!H6</f>
        <v>1</v>
      </c>
      <c r="I6" s="11" t="s">
        <v>5</v>
      </c>
      <c r="J6" s="11" t="str">
        <f>IF(Master!$O$4="Y",Master!J6,"NA")</f>
        <v>NA</v>
      </c>
      <c r="K6" s="11"/>
      <c r="L6" s="103"/>
      <c r="M6" s="103"/>
      <c r="N6" s="11">
        <f>Master!U6</f>
        <v>0</v>
      </c>
    </row>
    <row r="7" spans="1:14" s="34" customFormat="1" ht="55.5" hidden="1" customHeight="1" x14ac:dyDescent="0.25">
      <c r="A7" s="11">
        <f>Master!A7</f>
        <v>1</v>
      </c>
      <c r="B7" s="11" t="str">
        <f>Master!B7</f>
        <v>Networks</v>
      </c>
      <c r="C7" s="11">
        <f>Master!C7</f>
        <v>1.04</v>
      </c>
      <c r="D7" s="11" t="str">
        <f>Master!D7</f>
        <v>Functional</v>
      </c>
      <c r="E7" s="11" t="str">
        <f>Master!E7</f>
        <v>-</v>
      </c>
      <c r="F7" s="11" t="str">
        <f>Master!F7</f>
        <v>-</v>
      </c>
      <c r="G7" s="11" t="str">
        <f>Master!G7</f>
        <v xml:space="preserve"> Confirm all DSP Devices have been configured correctly </v>
      </c>
      <c r="H7" s="11">
        <f>Master!H7</f>
        <v>1</v>
      </c>
      <c r="I7" s="11" t="s">
        <v>5</v>
      </c>
      <c r="J7" s="11" t="str">
        <f>IF(Master!$O$4="Y",Master!J7,"NA")</f>
        <v>NA</v>
      </c>
      <c r="K7" s="11"/>
      <c r="L7" s="103"/>
      <c r="M7" s="103"/>
      <c r="N7" s="11">
        <f>Master!U7</f>
        <v>0</v>
      </c>
    </row>
    <row r="8" spans="1:14" s="34" customFormat="1" ht="55.5" customHeight="1" x14ac:dyDescent="0.25">
      <c r="A8" s="11">
        <f>Master!A8</f>
        <v>1</v>
      </c>
      <c r="B8" s="11" t="str">
        <f>Master!B8</f>
        <v>Networks</v>
      </c>
      <c r="C8" s="11">
        <f>Master!C8</f>
        <v>1.05</v>
      </c>
      <c r="D8" s="11" t="str">
        <f>Master!D8</f>
        <v>Functional</v>
      </c>
      <c r="E8" s="11" t="str">
        <f>Master!E8</f>
        <v>-</v>
      </c>
      <c r="F8" s="11" t="str">
        <f>Master!F8</f>
        <v>-</v>
      </c>
      <c r="G8" s="11" t="str">
        <f>Master!G8</f>
        <v>Confirm all AV ports are correctly patched</v>
      </c>
      <c r="H8" s="11">
        <f>Master!H8</f>
        <v>1</v>
      </c>
      <c r="I8" s="11" t="s">
        <v>35</v>
      </c>
      <c r="J8" s="11" t="str">
        <f>IF(Master!$O$4="Y",Master!J8,"NA")</f>
        <v>NA</v>
      </c>
      <c r="K8" s="11"/>
      <c r="L8" s="103"/>
      <c r="M8" s="103"/>
      <c r="N8" s="11" t="str">
        <f>Master!U8</f>
        <v>Y</v>
      </c>
    </row>
    <row r="9" spans="1:14" s="34" customFormat="1" ht="55.5" hidden="1" customHeight="1" x14ac:dyDescent="0.25">
      <c r="A9" s="11">
        <f>Master!A9</f>
        <v>1</v>
      </c>
      <c r="B9" s="11" t="str">
        <f>Master!B9</f>
        <v>Networks</v>
      </c>
      <c r="C9" s="11">
        <f>Master!C9</f>
        <v>1.06</v>
      </c>
      <c r="D9" s="11" t="str">
        <f>Master!D9</f>
        <v>Functional</v>
      </c>
      <c r="E9" s="11" t="str">
        <f>Master!E9</f>
        <v>-</v>
      </c>
      <c r="F9" s="11" t="str">
        <f>Master!F9</f>
        <v>-</v>
      </c>
      <c r="G9" s="11" t="str">
        <f>Master!G9</f>
        <v>Confirm that the control server is on line, operational and visible</v>
      </c>
      <c r="H9" s="11">
        <f>Master!H9</f>
        <v>1</v>
      </c>
      <c r="I9" s="11" t="s">
        <v>5</v>
      </c>
      <c r="J9" s="11" t="str">
        <f>IF(Master!$O$4="Y",Master!J9,"NA")</f>
        <v>NA</v>
      </c>
      <c r="K9" s="11"/>
      <c r="L9" s="103"/>
      <c r="M9" s="103"/>
      <c r="N9" s="11">
        <f>Master!U9</f>
        <v>0</v>
      </c>
    </row>
    <row r="10" spans="1:14" s="34" customFormat="1" ht="55.5" hidden="1" customHeight="1" x14ac:dyDescent="0.25">
      <c r="A10" s="11">
        <f>Master!A10</f>
        <v>1</v>
      </c>
      <c r="B10" s="11" t="str">
        <f>Master!B10</f>
        <v>Networks</v>
      </c>
      <c r="C10" s="11">
        <f>Master!C10</f>
        <v>1.07</v>
      </c>
      <c r="D10" s="11" t="str">
        <f>Master!D10</f>
        <v>Functional</v>
      </c>
      <c r="E10" s="11" t="str">
        <f>Master!E10</f>
        <v>-</v>
      </c>
      <c r="F10" s="11" t="str">
        <f>Master!F10</f>
        <v>-</v>
      </c>
      <c r="G10" s="11" t="str">
        <f>Master!G10</f>
        <v>Confirm that the audio server is online, operational and visible</v>
      </c>
      <c r="H10" s="11">
        <f>Master!H10</f>
        <v>1</v>
      </c>
      <c r="I10" s="11" t="s">
        <v>5</v>
      </c>
      <c r="J10" s="11" t="str">
        <f>IF(Master!$O$4="Y",Master!J10,"NA")</f>
        <v>NA</v>
      </c>
      <c r="K10" s="11"/>
      <c r="L10" s="103"/>
      <c r="M10" s="103"/>
      <c r="N10" s="11">
        <f>Master!U10</f>
        <v>0</v>
      </c>
    </row>
    <row r="11" spans="1:14" ht="55.5" hidden="1" customHeight="1" x14ac:dyDescent="0.25">
      <c r="A11" s="11">
        <f>Master!A11</f>
        <v>1</v>
      </c>
      <c r="B11" s="11" t="str">
        <f>Master!B11</f>
        <v>Networks</v>
      </c>
      <c r="C11" s="11">
        <f>Master!C11</f>
        <v>1.08</v>
      </c>
      <c r="D11" s="11" t="str">
        <f>Master!D11</f>
        <v>Functional</v>
      </c>
      <c r="E11" s="11" t="str">
        <f>Master!E11</f>
        <v>-</v>
      </c>
      <c r="F11" s="11" t="str">
        <f>Master!F11</f>
        <v>-</v>
      </c>
      <c r="G11" s="11" t="str">
        <f>Master!G11</f>
        <v>Power on control panel and confirm operation</v>
      </c>
      <c r="H11" s="11">
        <f>Master!H11</f>
        <v>1</v>
      </c>
      <c r="I11" s="11" t="s">
        <v>5</v>
      </c>
      <c r="J11" s="11" t="str">
        <f>IF(Master!$O$4="Y",Master!J11,"NA")</f>
        <v>NA</v>
      </c>
      <c r="K11" s="11"/>
      <c r="L11" s="103"/>
      <c r="M11" s="103"/>
      <c r="N11" s="11">
        <f>Master!U11</f>
        <v>0</v>
      </c>
    </row>
    <row r="12" spans="1:14" ht="55.5" hidden="1" customHeight="1" x14ac:dyDescent="0.25">
      <c r="A12" s="11">
        <f>Master!A12</f>
        <v>1</v>
      </c>
      <c r="B12" s="11" t="str">
        <f>Master!B12</f>
        <v>Networks</v>
      </c>
      <c r="C12" s="11">
        <f>Master!C12</f>
        <v>1.0900000000000001</v>
      </c>
      <c r="D12" s="11" t="str">
        <f>Master!D12</f>
        <v>Functional</v>
      </c>
      <c r="E12" s="11" t="str">
        <f>Master!E12</f>
        <v>-</v>
      </c>
      <c r="F12" s="11" t="str">
        <f>Master!F12</f>
        <v>-</v>
      </c>
      <c r="G12" s="11" t="str">
        <f>Master!G12</f>
        <v xml:space="preserve"> Power on all AVoIP streaming devices and confirm transmission of video</v>
      </c>
      <c r="H12" s="11">
        <f>Master!H12</f>
        <v>1</v>
      </c>
      <c r="I12" s="11" t="s">
        <v>5</v>
      </c>
      <c r="J12" s="11" t="str">
        <f>IF(Master!$O$4="Y",Master!J12,"NA")</f>
        <v>NA</v>
      </c>
      <c r="K12" s="11"/>
      <c r="L12" s="103"/>
      <c r="M12" s="103"/>
      <c r="N12" s="11">
        <f>Master!U12</f>
        <v>0</v>
      </c>
    </row>
    <row r="13" spans="1:14" ht="55.5" hidden="1" customHeight="1" x14ac:dyDescent="0.25">
      <c r="A13" s="11">
        <f>Master!A13</f>
        <v>1</v>
      </c>
      <c r="B13" s="11" t="str">
        <f>Master!B13</f>
        <v>Networks</v>
      </c>
      <c r="C13" s="11">
        <f>Master!C13</f>
        <v>1.1000000000000001</v>
      </c>
      <c r="D13" s="11" t="str">
        <f>Master!D13</f>
        <v>Functional</v>
      </c>
      <c r="E13" s="11" t="str">
        <f>Master!E13</f>
        <v>-</v>
      </c>
      <c r="F13" s="11" t="str">
        <f>Master!F13</f>
        <v>-</v>
      </c>
      <c r="G13" s="11" t="str">
        <f>Master!G13</f>
        <v>Power on audio devices and confirm transmission of audio</v>
      </c>
      <c r="H13" s="11">
        <f>Master!H13</f>
        <v>2</v>
      </c>
      <c r="I13" s="11" t="s">
        <v>5</v>
      </c>
      <c r="J13" s="11" t="str">
        <f>IF(Master!$O$4="Y",Master!J13,"NA")</f>
        <v>NA</v>
      </c>
      <c r="K13" s="11"/>
      <c r="L13" s="103"/>
      <c r="M13" s="103"/>
      <c r="N13" s="11">
        <f>Master!U13</f>
        <v>0</v>
      </c>
    </row>
    <row r="14" spans="1:14" ht="55.5" hidden="1" customHeight="1" x14ac:dyDescent="0.25">
      <c r="A14" s="11">
        <f>Master!A14</f>
        <v>1</v>
      </c>
      <c r="B14" s="11" t="str">
        <f>Master!B14</f>
        <v>Networks</v>
      </c>
      <c r="C14" s="11">
        <f>Master!C14</f>
        <v>1.1100000000000001</v>
      </c>
      <c r="D14" s="11" t="str">
        <f>Master!D14</f>
        <v>Functional</v>
      </c>
      <c r="E14" s="11" t="str">
        <f>Master!E14</f>
        <v>-</v>
      </c>
      <c r="F14" s="11" t="str">
        <f>Master!F14</f>
        <v>-</v>
      </c>
      <c r="G14" s="11" t="str">
        <f>Master!G14</f>
        <v>Wireless
Confirm wireless access from a mobile device, (turn wireless off &amp; on, check device connects and can access external websites such as www.theage.com.au, no need to check multiple physical locations, as providing all wireless points are operational as per previous check, then service availability is identical everywhere)</v>
      </c>
      <c r="H14" s="11">
        <f>Master!H14</f>
        <v>2</v>
      </c>
      <c r="I14" s="11" t="s">
        <v>5</v>
      </c>
      <c r="J14" s="11" t="str">
        <f>IF(Master!$O$4="Y",Master!J14,"NA")</f>
        <v>NA</v>
      </c>
      <c r="K14" s="11"/>
      <c r="L14" s="103"/>
      <c r="M14" s="103"/>
      <c r="N14" s="11">
        <f>Master!U14</f>
        <v>0</v>
      </c>
    </row>
    <row r="15" spans="1:14" ht="55.5" hidden="1" customHeight="1" x14ac:dyDescent="0.25">
      <c r="A15" s="11">
        <f>Master!A15</f>
        <v>1</v>
      </c>
      <c r="B15" s="11" t="str">
        <f>Master!B15</f>
        <v>Networks</v>
      </c>
      <c r="C15" s="11">
        <f>Master!C15</f>
        <v>1.1200000000000001</v>
      </c>
      <c r="D15" s="11" t="str">
        <f>Master!D15</f>
        <v>Functional</v>
      </c>
      <c r="E15" s="11" t="str">
        <f>Master!E15</f>
        <v>-</v>
      </c>
      <c r="F15" s="11" t="str">
        <f>Master!F15</f>
        <v>-</v>
      </c>
      <c r="G15" s="11" t="str">
        <f>Master!G15</f>
        <v>Log onto a desktop, (confirms that desktop can reach authentication services)</v>
      </c>
      <c r="H15" s="11">
        <f>Master!H15</f>
        <v>1</v>
      </c>
      <c r="I15" s="11" t="s">
        <v>5</v>
      </c>
      <c r="J15" s="11" t="str">
        <f>IF(Master!$O$4="Y",Master!J15,"NA")</f>
        <v>NA</v>
      </c>
      <c r="K15" s="11"/>
      <c r="L15" s="103"/>
      <c r="M15" s="103"/>
      <c r="N15" s="11">
        <f>Master!U15</f>
        <v>0</v>
      </c>
    </row>
    <row r="16" spans="1:14" ht="55.5" hidden="1" customHeight="1" x14ac:dyDescent="0.25">
      <c r="A16" s="11">
        <f>Master!A16</f>
        <v>1</v>
      </c>
      <c r="B16" s="11" t="str">
        <f>Master!B16</f>
        <v>Networks</v>
      </c>
      <c r="C16" s="11">
        <f>Master!C16</f>
        <v>1.1300000000000001</v>
      </c>
      <c r="D16" s="11" t="str">
        <f>Master!D16</f>
        <v>Functional</v>
      </c>
      <c r="E16" s="11" t="str">
        <f>Master!E16</f>
        <v>-</v>
      </c>
      <c r="F16" s="11" t="str">
        <f>Master!F16</f>
        <v>-</v>
      </c>
      <c r="G16" s="11" t="str">
        <f>Master!G16</f>
        <v>Check operation of VoIP phone</v>
      </c>
      <c r="H16" s="11">
        <f>Master!H16</f>
        <v>2</v>
      </c>
      <c r="I16" s="11" t="s">
        <v>5</v>
      </c>
      <c r="J16" s="11" t="str">
        <f>IF(Master!$O$4="Y",Master!J16,"NA")</f>
        <v>NA</v>
      </c>
      <c r="K16" s="11"/>
      <c r="L16" s="103"/>
      <c r="M16" s="103"/>
      <c r="N16" s="11">
        <f>Master!U16</f>
        <v>0</v>
      </c>
    </row>
    <row r="17" spans="1:14" ht="55.5" hidden="1" customHeight="1" x14ac:dyDescent="0.25">
      <c r="A17" s="11">
        <f>Master!A17</f>
        <v>1</v>
      </c>
      <c r="B17" s="11" t="str">
        <f>Master!B17</f>
        <v>Networks</v>
      </c>
      <c r="C17" s="11">
        <f>Master!C17</f>
        <v>1.1400000000000001</v>
      </c>
      <c r="D17" s="11" t="str">
        <f>Master!D17</f>
        <v>Functional</v>
      </c>
      <c r="E17" s="11" t="str">
        <f>Master!E17</f>
        <v>-</v>
      </c>
      <c r="F17" s="11" t="str">
        <f>Master!F17</f>
        <v>-</v>
      </c>
      <c r="G17" s="11" t="str">
        <f>Master!G17</f>
        <v>Check IPTV if service is provisioned on Building Router</v>
      </c>
      <c r="H17" s="11">
        <f>Master!H17</f>
        <v>2</v>
      </c>
      <c r="I17" s="11" t="s">
        <v>5</v>
      </c>
      <c r="J17" s="11" t="str">
        <f>IF(Master!$O$4="Y",Master!J17,"NA")</f>
        <v>NA</v>
      </c>
      <c r="K17" s="11"/>
      <c r="L17" s="103"/>
      <c r="M17" s="103"/>
      <c r="N17" s="11">
        <f>Master!U17</f>
        <v>0</v>
      </c>
    </row>
    <row r="18" spans="1:14" ht="55.5" hidden="1" customHeight="1" x14ac:dyDescent="0.25">
      <c r="A18" s="11">
        <f>Master!A18</f>
        <v>2</v>
      </c>
      <c r="B18" s="11" t="str">
        <f>Master!B18</f>
        <v>Control System (UI)</v>
      </c>
      <c r="C18" s="11">
        <f>Master!C18</f>
        <v>2.0099999999999998</v>
      </c>
      <c r="D18" s="11" t="str">
        <f>Master!D18</f>
        <v>Functional</v>
      </c>
      <c r="E18" s="11" t="str">
        <f>Master!E18</f>
        <v>-</v>
      </c>
      <c r="F18" s="11" t="str">
        <f>Master!F18</f>
        <v>-</v>
      </c>
      <c r="G18" s="11" t="str">
        <f>Master!G18</f>
        <v>Ensure the Control Panel has an immediate response when activating the buttons (less than 300 milliseconds)</v>
      </c>
      <c r="H18" s="11">
        <f>Master!H18</f>
        <v>2</v>
      </c>
      <c r="I18" s="11" t="s">
        <v>5</v>
      </c>
      <c r="J18" s="11" t="str">
        <f>IF(Master!$O$4="Y",Master!J18,"NA")</f>
        <v>NA</v>
      </c>
      <c r="K18" s="11"/>
      <c r="L18" s="103"/>
      <c r="M18" s="103"/>
      <c r="N18" s="11">
        <f>Master!U18</f>
        <v>0</v>
      </c>
    </row>
    <row r="19" spans="1:14" ht="55.5" hidden="1" customHeight="1" x14ac:dyDescent="0.25">
      <c r="A19" s="11">
        <f>Master!A19</f>
        <v>2</v>
      </c>
      <c r="B19" s="11" t="str">
        <f>Master!B19</f>
        <v>Control System (UI)</v>
      </c>
      <c r="C19" s="11">
        <f>Master!C19</f>
        <v>2.0199999999999996</v>
      </c>
      <c r="D19" s="11" t="str">
        <f>Master!D19</f>
        <v>Functional</v>
      </c>
      <c r="E19" s="11" t="str">
        <f>Master!E19</f>
        <v>-</v>
      </c>
      <c r="F19" s="11" t="str">
        <f>Master!F19</f>
        <v>-</v>
      </c>
      <c r="G19" s="11" t="str">
        <f>Master!G19</f>
        <v>Ensure all input sources are represented on the Touch Panel  (as per room design)</v>
      </c>
      <c r="H19" s="11">
        <f>Master!H19</f>
        <v>1</v>
      </c>
      <c r="I19" s="11" t="s">
        <v>5</v>
      </c>
      <c r="J19" s="11" t="str">
        <f>IF(Master!$O$4="Y",Master!J19,"NA")</f>
        <v>NA</v>
      </c>
      <c r="K19" s="11"/>
      <c r="L19" s="103"/>
      <c r="M19" s="103"/>
      <c r="N19" s="11">
        <f>Master!U19</f>
        <v>0</v>
      </c>
    </row>
    <row r="20" spans="1:14" ht="55.5" hidden="1" customHeight="1" x14ac:dyDescent="0.25">
      <c r="A20" s="11">
        <f>Master!A20</f>
        <v>2</v>
      </c>
      <c r="B20" s="11" t="str">
        <f>Master!B20</f>
        <v>Control System (UI)</v>
      </c>
      <c r="C20" s="11">
        <f>Master!C20</f>
        <v>2.0299999999999994</v>
      </c>
      <c r="D20" s="11" t="str">
        <f>Master!D20</f>
        <v>Functional</v>
      </c>
      <c r="E20" s="11" t="str">
        <f>Master!E20</f>
        <v>-</v>
      </c>
      <c r="F20" s="11" t="str">
        <f>Master!F20</f>
        <v>-</v>
      </c>
      <c r="G20" s="11" t="str">
        <f>Master!G20</f>
        <v>Ensure correct feedback representation on Touch Panel for the following:
a. all input sources; 
b. volume up and down;
c. picture mute; and 
d. audio mute
Custom and Teaching Space</v>
      </c>
      <c r="H20" s="11">
        <f>Master!H20</f>
        <v>1</v>
      </c>
      <c r="I20" s="11" t="s">
        <v>5</v>
      </c>
      <c r="J20" s="11" t="str">
        <f>IF(Master!$O$4="Y",Master!J20,"NA")</f>
        <v>NA</v>
      </c>
      <c r="K20" s="11"/>
      <c r="L20" s="103"/>
      <c r="M20" s="103"/>
      <c r="N20" s="11">
        <f>Master!U20</f>
        <v>0</v>
      </c>
    </row>
    <row r="21" spans="1:14" ht="55.5" hidden="1" customHeight="1" x14ac:dyDescent="0.25">
      <c r="A21" s="11">
        <f>Master!A21</f>
        <v>2</v>
      </c>
      <c r="B21" s="11" t="str">
        <f>Master!B21</f>
        <v>Control System (UI)</v>
      </c>
      <c r="C21" s="11">
        <f>Master!C21</f>
        <v>2.0399999999999991</v>
      </c>
      <c r="D21" s="11" t="str">
        <f>Master!D21</f>
        <v>Functional</v>
      </c>
      <c r="E21" s="11" t="str">
        <f>Master!E21</f>
        <v>-</v>
      </c>
      <c r="F21" s="11" t="str">
        <f>Master!F21</f>
        <v>-</v>
      </c>
      <c r="G21" s="11" t="str">
        <f>Master!G21</f>
        <v>Ensure correct feedback representation on keypad for the following:
a. all input sources; 
b. volume up and down; and
c. audio mute;  
SFB Meeting Rooms</v>
      </c>
      <c r="H21" s="11">
        <f>Master!H21</f>
        <v>1</v>
      </c>
      <c r="I21" s="11" t="s">
        <v>5</v>
      </c>
      <c r="J21" s="11" t="str">
        <f>IF(Master!$O$4="Y",Master!J21,"NA")</f>
        <v>NA</v>
      </c>
      <c r="K21" s="11"/>
      <c r="L21" s="103"/>
      <c r="M21" s="103"/>
      <c r="N21" s="11">
        <f>Master!U21</f>
        <v>0</v>
      </c>
    </row>
    <row r="22" spans="1:14" ht="55.5" hidden="1" customHeight="1" x14ac:dyDescent="0.25">
      <c r="A22" s="11">
        <f>Master!A22</f>
        <v>2</v>
      </c>
      <c r="B22" s="11" t="str">
        <f>Master!B22</f>
        <v>Control System (UI)</v>
      </c>
      <c r="C22" s="11">
        <f>Master!C22</f>
        <v>2.0499999999999989</v>
      </c>
      <c r="D22" s="11" t="str">
        <f>Master!D22</f>
        <v>Functional</v>
      </c>
      <c r="E22" s="11" t="str">
        <f>Master!E22</f>
        <v>-</v>
      </c>
      <c r="F22" s="11" t="str">
        <f>Master!F22</f>
        <v>-</v>
      </c>
      <c r="G22" s="11" t="str">
        <f>Master!G22</f>
        <v>Verify Help pages have been loaded are correct and match sources in the room (ref to Screen Shot tab) - Teaching Spaces</v>
      </c>
      <c r="H22" s="11">
        <f>Master!H22</f>
        <v>2</v>
      </c>
      <c r="I22" s="11" t="s">
        <v>5</v>
      </c>
      <c r="J22" s="11" t="str">
        <f>IF(Master!$O$4="Y",Master!J22,"NA")</f>
        <v>NA</v>
      </c>
      <c r="K22" s="11"/>
      <c r="L22" s="103"/>
      <c r="M22" s="103"/>
      <c r="N22" s="11">
        <f>Master!U22</f>
        <v>0</v>
      </c>
    </row>
    <row r="23" spans="1:14" ht="55.5" hidden="1" customHeight="1" x14ac:dyDescent="0.25">
      <c r="A23" s="11">
        <f>Master!A23</f>
        <v>2</v>
      </c>
      <c r="B23" s="11" t="str">
        <f>Master!B23</f>
        <v>Control System (UI)</v>
      </c>
      <c r="C23" s="11">
        <f>Master!C23</f>
        <v>2.0599999999999987</v>
      </c>
      <c r="D23" s="11" t="str">
        <f>Master!D23</f>
        <v>Functional</v>
      </c>
      <c r="E23" s="11" t="str">
        <f>Master!E23</f>
        <v>-</v>
      </c>
      <c r="F23" s="11" t="str">
        <f>Master!F23</f>
        <v>-</v>
      </c>
      <c r="G23" s="11" t="str">
        <f>Master!G23</f>
        <v>Ensure motorised lift on trolley operates correctly including the following
a. raise
b. lower
c. flip (if applicable)</v>
      </c>
      <c r="H23" s="11">
        <f>Master!H23</f>
        <v>2</v>
      </c>
      <c r="I23" s="11" t="s">
        <v>5</v>
      </c>
      <c r="J23" s="11" t="str">
        <f>IF(Master!$O$4="Y",Master!J23,"NA")</f>
        <v>NA</v>
      </c>
      <c r="K23" s="11"/>
      <c r="L23" s="103"/>
      <c r="M23" s="103"/>
      <c r="N23" s="11">
        <f>Master!U23</f>
        <v>0</v>
      </c>
    </row>
    <row r="24" spans="1:14" ht="55.5" hidden="1" customHeight="1" x14ac:dyDescent="0.25">
      <c r="A24" s="11">
        <f>Master!A24</f>
        <v>3</v>
      </c>
      <c r="B24" s="11" t="str">
        <f>Master!B24</f>
        <v>Main Display(s)</v>
      </c>
      <c r="C24" s="11">
        <f>Master!C24</f>
        <v>3.01</v>
      </c>
      <c r="D24" s="11" t="str">
        <f>Master!D24</f>
        <v>Functional</v>
      </c>
      <c r="E24" s="11" t="str">
        <f>Master!E24</f>
        <v>-</v>
      </c>
      <c r="F24" s="11" t="str">
        <f>Master!F24</f>
        <v>-</v>
      </c>
      <c r="G24" s="11" t="str">
        <f>Master!G24</f>
        <v>Verify all input sources are switched to and display the content from each source (as per room design)</v>
      </c>
      <c r="H24" s="11">
        <f>Master!H24</f>
        <v>1</v>
      </c>
      <c r="I24" s="11" t="s">
        <v>5</v>
      </c>
      <c r="J24" s="11" t="str">
        <f>IF(Master!$O$4="Y",Master!J24,"NA")</f>
        <v>NA</v>
      </c>
      <c r="K24" s="11"/>
      <c r="L24" s="103"/>
      <c r="M24" s="103"/>
      <c r="N24" s="11">
        <f>Master!U24</f>
        <v>0</v>
      </c>
    </row>
    <row r="25" spans="1:14" ht="55.5" hidden="1" customHeight="1" x14ac:dyDescent="0.25">
      <c r="A25" s="11">
        <f>Master!A25</f>
        <v>3</v>
      </c>
      <c r="B25" s="11" t="str">
        <f>Master!B25</f>
        <v>Main Display(s)</v>
      </c>
      <c r="C25" s="11">
        <f>Master!C25</f>
        <v>3.0199999999999996</v>
      </c>
      <c r="D25" s="11" t="str">
        <f>Master!D25</f>
        <v>Functional</v>
      </c>
      <c r="E25" s="11" t="str">
        <f>Master!E25</f>
        <v>AV-DOC-01-V4.0</v>
      </c>
      <c r="F25" s="11" t="str">
        <f>Master!F25</f>
        <v>3.16.4.7 Settings (Projection)</v>
      </c>
      <c r="G25" s="11" t="str">
        <f>Master!G25</f>
        <v>Ensure a black background is set when there is no input. 
CAV Room - If there is no input getting to the Encoder,The input splash page will be displayed. If there is no input getting to the Decoder, the Decoder splash screen will be displayed.</v>
      </c>
      <c r="H25" s="11">
        <f>Master!H25</f>
        <v>1</v>
      </c>
      <c r="I25" s="11" t="s">
        <v>5</v>
      </c>
      <c r="J25" s="11" t="str">
        <f>IF(Master!$O$4="Y",Master!J25,"NA")</f>
        <v>NA</v>
      </c>
      <c r="K25" s="11"/>
      <c r="L25" s="103"/>
      <c r="M25" s="103"/>
      <c r="N25" s="11">
        <f>Master!U25</f>
        <v>0</v>
      </c>
    </row>
    <row r="26" spans="1:14" ht="55.5" customHeight="1" x14ac:dyDescent="0.25">
      <c r="A26" s="11">
        <f>Master!A26</f>
        <v>3</v>
      </c>
      <c r="B26" s="11" t="str">
        <f>Master!B26</f>
        <v>Main Display(s)</v>
      </c>
      <c r="C26" s="11">
        <f>Master!C26</f>
        <v>3.0299999999999994</v>
      </c>
      <c r="D26" s="11" t="str">
        <f>Master!D26</f>
        <v>Functional</v>
      </c>
      <c r="E26" s="11" t="str">
        <f>Master!E26</f>
        <v>AV-DOC-01-V4.0</v>
      </c>
      <c r="F26" s="11" t="str">
        <f>Master!F26</f>
        <v>3.16.4.7 Settings (Projection), 3.16.5.3 Settings (LCD)</v>
      </c>
      <c r="G26" s="11" t="str">
        <f>Master!G26</f>
        <v>Ensure the on-screen display (OSD) messages are switched off (e.g. source display messages)</v>
      </c>
      <c r="H26" s="11">
        <f>Master!H26</f>
        <v>2</v>
      </c>
      <c r="I26" s="11" t="s">
        <v>35</v>
      </c>
      <c r="J26" s="11" t="str">
        <f>IF(Master!$O$4="Y",Master!J26,"NA")</f>
        <v>NA</v>
      </c>
      <c r="K26" s="11"/>
      <c r="L26" s="103"/>
      <c r="M26" s="103"/>
      <c r="N26" s="11" t="str">
        <f>Master!U26</f>
        <v>Y</v>
      </c>
    </row>
    <row r="27" spans="1:14" ht="55.5" hidden="1" customHeight="1" x14ac:dyDescent="0.25">
      <c r="A27" s="11">
        <f>Master!A27</f>
        <v>3</v>
      </c>
      <c r="B27" s="11" t="str">
        <f>Master!B27</f>
        <v>Main Display(s)</v>
      </c>
      <c r="C27" s="11">
        <f>Master!C27</f>
        <v>3.0399999999999991</v>
      </c>
      <c r="D27" s="11" t="str">
        <f>Master!D27</f>
        <v>Functional</v>
      </c>
      <c r="E27" s="11" t="str">
        <f>Master!E27</f>
        <v>AV-DOC-01-V4.0</v>
      </c>
      <c r="F27" s="11" t="str">
        <f>Master!F27</f>
        <v>3.16.4.8 Aspect Ratio
3.16.7 Perceived Image Quality</v>
      </c>
      <c r="G27" s="11" t="str">
        <f>Master!G27</f>
        <v>Projector only - Ensure the projected image is aligned, focused and displays the same aspect ratio as per the input source</v>
      </c>
      <c r="H27" s="11">
        <f>Master!H27</f>
        <v>1</v>
      </c>
      <c r="I27" s="11" t="s">
        <v>5</v>
      </c>
      <c r="J27" s="11" t="str">
        <f>IF(Master!$O$4="Y",Master!J27,"NA")</f>
        <v>NA</v>
      </c>
      <c r="K27" s="11"/>
      <c r="L27" s="103"/>
      <c r="M27" s="103"/>
      <c r="N27" s="11">
        <f>Master!U27</f>
        <v>0</v>
      </c>
    </row>
    <row r="28" spans="1:14" ht="55.5" hidden="1" customHeight="1" x14ac:dyDescent="0.25">
      <c r="A28" s="11">
        <f>Master!A28</f>
        <v>3</v>
      </c>
      <c r="B28" s="11" t="str">
        <f>Master!B28</f>
        <v>Main Display(s)</v>
      </c>
      <c r="C28" s="11">
        <f>Master!C28</f>
        <v>3.0499999999999989</v>
      </c>
      <c r="D28" s="11" t="str">
        <f>Master!D28</f>
        <v>Functional</v>
      </c>
      <c r="E28" s="11" t="str">
        <f>Master!E28</f>
        <v>AV-DOC-01-V4.0</v>
      </c>
      <c r="F28" s="11" t="str">
        <f>Master!F28</f>
        <v>3.16.4.3 Image Geometry</v>
      </c>
      <c r="G28" s="11" t="str">
        <f>Master!G28</f>
        <v>Projector only - Ensure no keystoning or lens shift is present on the image</v>
      </c>
      <c r="H28" s="11">
        <f>Master!H28</f>
        <v>1</v>
      </c>
      <c r="I28" s="11" t="s">
        <v>5</v>
      </c>
      <c r="J28" s="11" t="str">
        <f>IF(Master!$O$4="Y",Master!J28,"NA")</f>
        <v>NA</v>
      </c>
      <c r="K28" s="11"/>
      <c r="L28" s="103"/>
      <c r="M28" s="103"/>
      <c r="N28" s="11">
        <f>Master!U28</f>
        <v>0</v>
      </c>
    </row>
    <row r="29" spans="1:14" ht="55.5" hidden="1" customHeight="1" x14ac:dyDescent="0.25">
      <c r="A29" s="11">
        <f>Master!A29</f>
        <v>3</v>
      </c>
      <c r="B29" s="11" t="str">
        <f>Master!B29</f>
        <v>Main Display(s)</v>
      </c>
      <c r="C29" s="11">
        <f>Master!C29</f>
        <v>3.0599999999999987</v>
      </c>
      <c r="D29" s="11" t="str">
        <f>Master!D29</f>
        <v>Functional</v>
      </c>
      <c r="E29" s="11" t="str">
        <f>Master!E29</f>
        <v>AV-DOC-01-V34.0</v>
      </c>
      <c r="F29" s="11" t="str">
        <f>Master!F29</f>
        <v>3.16.4.7 Settings (Projection)</v>
      </c>
      <c r="G29" s="11" t="str">
        <f>Master!G29</f>
        <v>Ensure no audio is heard from the display/projector (.i.e. Display /projector is muted) - Excluding Collaborative Teaching POD Screens</v>
      </c>
      <c r="H29" s="11">
        <f>Master!H29</f>
        <v>1</v>
      </c>
      <c r="I29" s="11" t="s">
        <v>5</v>
      </c>
      <c r="J29" s="11" t="str">
        <f>IF(Master!$O$4="Y",Master!J29,"NA")</f>
        <v>NA</v>
      </c>
      <c r="K29" s="11"/>
      <c r="L29" s="103"/>
      <c r="M29" s="103"/>
      <c r="N29" s="11">
        <f>Master!U29</f>
        <v>0</v>
      </c>
    </row>
    <row r="30" spans="1:14" ht="55.5" hidden="1" customHeight="1" x14ac:dyDescent="0.25">
      <c r="A30" s="11">
        <f>Master!A30</f>
        <v>3</v>
      </c>
      <c r="B30" s="11" t="str">
        <f>Master!B30</f>
        <v>Main Display(s)</v>
      </c>
      <c r="C30" s="11">
        <f>Master!C30</f>
        <v>3.0699999999999985</v>
      </c>
      <c r="D30" s="11" t="str">
        <f>Master!D30</f>
        <v>Functional</v>
      </c>
      <c r="E30" s="11" t="str">
        <f>Master!E30</f>
        <v>AV-DOC-01-V4.0</v>
      </c>
      <c r="F30" s="11" t="str">
        <f>Master!F30</f>
        <v>3.16.4.7 Settings (Projection)</v>
      </c>
      <c r="G30" s="11" t="str">
        <f>Master!G30</f>
        <v>Projector only - Ensure projector blanks on system shutdown</v>
      </c>
      <c r="H30" s="11">
        <f>Master!H30</f>
        <v>2</v>
      </c>
      <c r="I30" s="11" t="s">
        <v>5</v>
      </c>
      <c r="J30" s="11" t="str">
        <f>IF(Master!$O$4="Y",Master!J30,"NA")</f>
        <v>NA</v>
      </c>
      <c r="K30" s="11"/>
      <c r="L30" s="103"/>
      <c r="M30" s="103"/>
      <c r="N30" s="11">
        <f>Master!U30</f>
        <v>0</v>
      </c>
    </row>
    <row r="31" spans="1:14" ht="55.5" hidden="1" customHeight="1" x14ac:dyDescent="0.25">
      <c r="A31" s="11">
        <f>Master!A31</f>
        <v>3</v>
      </c>
      <c r="B31" s="11" t="str">
        <f>Master!B31</f>
        <v>Main Display(s)</v>
      </c>
      <c r="C31" s="11">
        <f>Master!C31</f>
        <v>3.0799999999999983</v>
      </c>
      <c r="D31" s="11" t="str">
        <f>Master!D31</f>
        <v>Functional</v>
      </c>
      <c r="E31" s="11" t="str">
        <f>Master!E31</f>
        <v>AV-DOC-01-V4.0</v>
      </c>
      <c r="F31" s="11" t="str">
        <f>Master!F31</f>
        <v>3.18.4 Matrix, Presentation Switchers and IP Decoders</v>
      </c>
      <c r="G31" s="11" t="str">
        <f>Master!G31</f>
        <v>Verify HDCP content is displayed from MAC and PC sources</v>
      </c>
      <c r="H31" s="11">
        <f>Master!H31</f>
        <v>1</v>
      </c>
      <c r="I31" s="11" t="s">
        <v>5</v>
      </c>
      <c r="J31" s="11" t="str">
        <f>IF(Master!$O$4="Y",Master!J31,"NA")</f>
        <v>NA</v>
      </c>
      <c r="K31" s="11"/>
      <c r="L31" s="103"/>
      <c r="M31" s="103"/>
      <c r="N31" s="11">
        <f>Master!U31</f>
        <v>0</v>
      </c>
    </row>
    <row r="32" spans="1:14" ht="55.5" customHeight="1" x14ac:dyDescent="0.25">
      <c r="A32" s="11">
        <f>Master!A32</f>
        <v>3</v>
      </c>
      <c r="B32" s="11" t="str">
        <f>Master!B32</f>
        <v>Main Display(s)</v>
      </c>
      <c r="C32" s="11">
        <f>Master!C32</f>
        <v>3.0899999999999981</v>
      </c>
      <c r="D32" s="11" t="str">
        <f>Master!D32</f>
        <v>Functional</v>
      </c>
      <c r="E32" s="11" t="str">
        <f>Master!E32</f>
        <v>-</v>
      </c>
      <c r="F32" s="11" t="str">
        <f>Master!F32</f>
        <v>-</v>
      </c>
      <c r="G32" s="11" t="str">
        <f>Master!G32</f>
        <v>Check touchscreen interactivity if screen has this functionality</v>
      </c>
      <c r="H32" s="11">
        <f>Master!H32</f>
        <v>1</v>
      </c>
      <c r="I32" s="11" t="s">
        <v>35</v>
      </c>
      <c r="J32" s="11" t="str">
        <f>IF(Master!$O$4="Y",Master!J32,"NA")</f>
        <v>NA</v>
      </c>
      <c r="K32" s="11"/>
      <c r="L32" s="103"/>
      <c r="M32" s="103"/>
      <c r="N32" s="11" t="str">
        <f>Master!U32</f>
        <v>Y</v>
      </c>
    </row>
    <row r="33" spans="1:14" ht="55.5" customHeight="1" x14ac:dyDescent="0.25">
      <c r="A33" s="11">
        <f>Master!A33</f>
        <v>3</v>
      </c>
      <c r="B33" s="11" t="str">
        <f>Master!B33</f>
        <v>Main Display(s)</v>
      </c>
      <c r="C33" s="11">
        <f>Master!C33</f>
        <v>3.0999999999999979</v>
      </c>
      <c r="D33" s="11" t="str">
        <f>Master!D33</f>
        <v>Functional</v>
      </c>
      <c r="E33" s="11" t="str">
        <f>Master!E33</f>
        <v>AV-DOC-01-V4.0</v>
      </c>
      <c r="F33" s="11" t="str">
        <f>Master!F33</f>
        <v>3.16.5.3 LCD Panel Settings</v>
      </c>
      <c r="G33" s="11" t="str">
        <f>Master!G33</f>
        <v>Fans are set to “auto” and local controls are disabled (i.e. all buttons on the panels)</v>
      </c>
      <c r="H33" s="11">
        <f>Master!H33</f>
        <v>2</v>
      </c>
      <c r="I33" s="11" t="s">
        <v>35</v>
      </c>
      <c r="J33" s="11" t="str">
        <f>IF(Master!$O$4="Y",Master!J33,"NA")</f>
        <v>NA</v>
      </c>
      <c r="K33" s="11"/>
      <c r="L33" s="103"/>
      <c r="M33" s="103"/>
      <c r="N33" s="11" t="str">
        <f>Master!U33</f>
        <v>Y</v>
      </c>
    </row>
    <row r="34" spans="1:14" ht="55.5" hidden="1" customHeight="1" x14ac:dyDescent="0.25">
      <c r="A34" s="11">
        <f>Master!A34</f>
        <v>4</v>
      </c>
      <c r="B34" s="11" t="str">
        <f>Master!B34</f>
        <v>Audio Output</v>
      </c>
      <c r="C34" s="11">
        <f>Master!C34</f>
        <v>4.01</v>
      </c>
      <c r="D34" s="11" t="str">
        <f>Master!D34</f>
        <v>Functional</v>
      </c>
      <c r="E34" s="11" t="str">
        <f>Master!E34</f>
        <v>AV-DOC-01-V4.0</v>
      </c>
      <c r="F34" s="11" t="str">
        <f>Master!F34</f>
        <v>2.3 Space Classification</v>
      </c>
      <c r="G34" s="11" t="str">
        <f>Master!G34</f>
        <v>Ensure FOH speakers reproduce source audio only</v>
      </c>
      <c r="H34" s="11">
        <f>Master!H34</f>
        <v>1</v>
      </c>
      <c r="I34" s="11" t="s">
        <v>5</v>
      </c>
      <c r="J34" s="11" t="str">
        <f>IF(Master!$O$4="Y",Master!J34,"NA")</f>
        <v>NA</v>
      </c>
      <c r="K34" s="11"/>
      <c r="L34" s="103"/>
      <c r="M34" s="103"/>
      <c r="N34" s="11">
        <f>Master!U34</f>
        <v>0</v>
      </c>
    </row>
    <row r="35" spans="1:14" ht="55.5" hidden="1" customHeight="1" x14ac:dyDescent="0.25">
      <c r="A35" s="11">
        <f>Master!A35</f>
        <v>4</v>
      </c>
      <c r="B35" s="11" t="str">
        <f>Master!B35</f>
        <v>Audio Output</v>
      </c>
      <c r="C35" s="11">
        <f>Master!C35</f>
        <v>4.0199999999999996</v>
      </c>
      <c r="D35" s="11" t="str">
        <f>Master!D35</f>
        <v>Functional</v>
      </c>
      <c r="E35" s="11" t="str">
        <f>Master!E35</f>
        <v>-</v>
      </c>
      <c r="F35" s="11" t="str">
        <f>Master!F35</f>
        <v>-</v>
      </c>
      <c r="G35" s="11" t="str">
        <f>Master!G35</f>
        <v xml:space="preserve">Ensure FOH speakers are angled and aligned appropriately  </v>
      </c>
      <c r="H35" s="11">
        <f>Master!H35</f>
        <v>2</v>
      </c>
      <c r="I35" s="11" t="s">
        <v>5</v>
      </c>
      <c r="J35" s="11" t="str">
        <f>IF(Master!$O$4="Y",Master!J35,"NA")</f>
        <v>NA</v>
      </c>
      <c r="K35" s="11"/>
      <c r="L35" s="103"/>
      <c r="M35" s="103"/>
      <c r="N35" s="11">
        <f>Master!U35</f>
        <v>0</v>
      </c>
    </row>
    <row r="36" spans="1:14" ht="55.5" hidden="1" customHeight="1" x14ac:dyDescent="0.25">
      <c r="A36" s="11">
        <f>Master!A36</f>
        <v>4</v>
      </c>
      <c r="B36" s="11" t="str">
        <f>Master!B36</f>
        <v>Audio Output</v>
      </c>
      <c r="C36" s="11">
        <f>Master!C36</f>
        <v>4.0299999999999994</v>
      </c>
      <c r="D36" s="11" t="str">
        <f>Master!D36</f>
        <v>Functional</v>
      </c>
      <c r="E36" s="11" t="str">
        <f>Master!E36</f>
        <v>AV-DOC-01-V4.0</v>
      </c>
      <c r="F36" s="11" t="str">
        <f>Master!F36</f>
        <v>2.3 Room Classification</v>
      </c>
      <c r="G36" s="11" t="str">
        <f>Master!G36</f>
        <v>Ensure in-ceiling speakers reproduce speech audio only</v>
      </c>
      <c r="H36" s="11">
        <f>Master!H36</f>
        <v>1</v>
      </c>
      <c r="I36" s="11" t="s">
        <v>5</v>
      </c>
      <c r="J36" s="11" t="str">
        <f>IF(Master!$O$4="Y",Master!J36,"NA")</f>
        <v>NA</v>
      </c>
      <c r="K36" s="11"/>
      <c r="L36" s="103"/>
      <c r="M36" s="103"/>
      <c r="N36" s="11">
        <f>Master!U36</f>
        <v>0</v>
      </c>
    </row>
    <row r="37" spans="1:14" ht="55.5" hidden="1" customHeight="1" x14ac:dyDescent="0.25">
      <c r="A37" s="11">
        <f>Master!A37</f>
        <v>4</v>
      </c>
      <c r="B37" s="11" t="str">
        <f>Master!B37</f>
        <v>Audio Output</v>
      </c>
      <c r="C37" s="11">
        <f>Master!C37</f>
        <v>4.0399999999999991</v>
      </c>
      <c r="D37" s="11" t="str">
        <f>Master!D37</f>
        <v>Functional</v>
      </c>
      <c r="E37" s="11" t="str">
        <f>Master!E37</f>
        <v>AV-DOC-01-V4.0</v>
      </c>
      <c r="F37" s="11" t="str">
        <f>Master!F37</f>
        <v>2.3 Room Classification</v>
      </c>
      <c r="G37" s="11" t="str">
        <f>Master!G37</f>
        <v>Ensure in-ceiling speakers reproduce a mix of program audio and speech audio</v>
      </c>
      <c r="H37" s="11">
        <f>Master!H37</f>
        <v>1</v>
      </c>
      <c r="I37" s="11" t="s">
        <v>5</v>
      </c>
      <c r="J37" s="11" t="str">
        <f>IF(Master!$O$4="Y",Master!J37,"NA")</f>
        <v>NA</v>
      </c>
      <c r="K37" s="11"/>
      <c r="L37" s="103"/>
      <c r="M37" s="103"/>
      <c r="N37" s="11">
        <f>Master!U37</f>
        <v>0</v>
      </c>
    </row>
    <row r="38" spans="1:14" ht="55.5" hidden="1" customHeight="1" x14ac:dyDescent="0.25">
      <c r="A38" s="11">
        <f>Master!A38</f>
        <v>4</v>
      </c>
      <c r="B38" s="11" t="str">
        <f>Master!B38</f>
        <v>Audio Output</v>
      </c>
      <c r="C38" s="11">
        <f>Master!C38</f>
        <v>4.0499999999999989</v>
      </c>
      <c r="D38" s="11" t="str">
        <f>Master!D38</f>
        <v>Functional</v>
      </c>
      <c r="E38" s="11" t="str">
        <f>Master!E38</f>
        <v>AV-DOC-01-V4.0</v>
      </c>
      <c r="F38" s="11" t="str">
        <f>Master!F38</f>
        <v>2.3 Room Classification</v>
      </c>
      <c r="G38" s="11" t="str">
        <f>Master!G38</f>
        <v>Ensure FOH speaker reproduces a mix of program audio and speech audio</v>
      </c>
      <c r="H38" s="11">
        <f>Master!H38</f>
        <v>1</v>
      </c>
      <c r="I38" s="11" t="s">
        <v>5</v>
      </c>
      <c r="J38" s="11" t="str">
        <f>IF(Master!$O$4="Y",Master!J38,"NA")</f>
        <v>NA</v>
      </c>
      <c r="K38" s="11"/>
      <c r="L38" s="103"/>
      <c r="M38" s="103"/>
      <c r="N38" s="11">
        <f>Master!U38</f>
        <v>0</v>
      </c>
    </row>
    <row r="39" spans="1:14" ht="55.5" hidden="1" customHeight="1" x14ac:dyDescent="0.25">
      <c r="A39" s="11">
        <f>Master!A39</f>
        <v>5</v>
      </c>
      <c r="B39" s="11" t="str">
        <f>Master!B39</f>
        <v>Laptop Source</v>
      </c>
      <c r="C39" s="11">
        <f>Master!C39</f>
        <v>5.01</v>
      </c>
      <c r="D39" s="11" t="str">
        <f>Master!D39</f>
        <v>Functional</v>
      </c>
      <c r="E39" s="11" t="str">
        <f>Master!E39</f>
        <v>-</v>
      </c>
      <c r="F39" s="11" t="str">
        <f>Master!F39</f>
        <v>-</v>
      </c>
      <c r="G39" s="11" t="str">
        <f>Master!G39</f>
        <v>Ensure the appropriate RMIT splash page is loaded into the encoder for when no device is connected.</v>
      </c>
      <c r="H39" s="11">
        <f>Master!H39</f>
        <v>2</v>
      </c>
      <c r="I39" s="11" t="s">
        <v>5</v>
      </c>
      <c r="J39" s="11" t="str">
        <f>IF(Master!$O$4="Y",Master!J39,"NA")</f>
        <v>NA</v>
      </c>
      <c r="K39" s="11"/>
      <c r="L39" s="103"/>
      <c r="M39" s="103"/>
      <c r="N39" s="11">
        <f>Master!U39</f>
        <v>0</v>
      </c>
    </row>
    <row r="40" spans="1:14" ht="55.5" hidden="1" customHeight="1" x14ac:dyDescent="0.25">
      <c r="A40" s="11">
        <f>Master!A40</f>
        <v>5</v>
      </c>
      <c r="B40" s="11" t="str">
        <f>Master!B40</f>
        <v>Laptop Source</v>
      </c>
      <c r="C40" s="11">
        <f>Master!C40</f>
        <v>5.0199999999999996</v>
      </c>
      <c r="D40" s="11" t="str">
        <f>Master!D40</f>
        <v>Functional</v>
      </c>
      <c r="E40" s="11" t="str">
        <f>Master!E40</f>
        <v>-</v>
      </c>
      <c r="F40" s="11" t="str">
        <f>Master!F40</f>
        <v>-</v>
      </c>
      <c r="G40" s="11" t="str">
        <f>Master!G40</f>
        <v>Audio - Ensure the laptop audio source is heard clearly through all FOH speakers - Stereo Left=Left, Right=Right</v>
      </c>
      <c r="H40" s="11">
        <f>Master!H40</f>
        <v>1</v>
      </c>
      <c r="I40" s="11" t="s">
        <v>5</v>
      </c>
      <c r="J40" s="11" t="str">
        <f>IF(Master!$O$4="Y",Master!J40,"NA")</f>
        <v>NA</v>
      </c>
      <c r="K40" s="11"/>
      <c r="L40" s="103"/>
      <c r="M40" s="103"/>
      <c r="N40" s="11">
        <f>Master!U40</f>
        <v>0</v>
      </c>
    </row>
    <row r="41" spans="1:14" ht="55.5" hidden="1" customHeight="1" x14ac:dyDescent="0.25">
      <c r="A41" s="11">
        <f>Master!A41</f>
        <v>5</v>
      </c>
      <c r="B41" s="11" t="str">
        <f>Master!B41</f>
        <v>Laptop Source</v>
      </c>
      <c r="C41" s="11">
        <f>Master!C41</f>
        <v>5.0299999999999994</v>
      </c>
      <c r="D41" s="11" t="str">
        <f>Master!D41</f>
        <v>Functional</v>
      </c>
      <c r="E41" s="11" t="str">
        <f>Master!E41</f>
        <v>AV-DOC-01-V4.0</v>
      </c>
      <c r="F41" s="11" t="str">
        <f>Master!F41</f>
        <v>3.16.7 Perceived Image Quality</v>
      </c>
      <c r="G41" s="11" t="str">
        <f>Master!G41</f>
        <v>HDMI Quality – Ensure the image is free from interference, distortion, noise, digital artefacts, brightness and contrast is optimised to room &amp; content</v>
      </c>
      <c r="H41" s="11">
        <f>Master!H41</f>
        <v>1</v>
      </c>
      <c r="I41" s="11" t="s">
        <v>5</v>
      </c>
      <c r="J41" s="11" t="str">
        <f>IF(Master!$O$4="Y",Master!J41,"NA")</f>
        <v>NA</v>
      </c>
      <c r="K41" s="11"/>
      <c r="L41" s="103"/>
      <c r="M41" s="103"/>
      <c r="N41" s="11">
        <f>Master!U41</f>
        <v>0</v>
      </c>
    </row>
    <row r="42" spans="1:14" ht="55.5" hidden="1" customHeight="1" x14ac:dyDescent="0.25">
      <c r="A42" s="11">
        <f>Master!A42</f>
        <v>6</v>
      </c>
      <c r="B42" s="11" t="str">
        <f>Master!B42</f>
        <v>Boundary Microphone</v>
      </c>
      <c r="C42" s="11">
        <f>Master!C42</f>
        <v>6.01</v>
      </c>
      <c r="D42" s="11" t="str">
        <f>Master!D42</f>
        <v>Functional</v>
      </c>
      <c r="E42" s="11" t="str">
        <f>Master!E42</f>
        <v>-</v>
      </c>
      <c r="F42" s="11" t="str">
        <f>Master!F42</f>
        <v>-</v>
      </c>
      <c r="G42" s="11" t="str">
        <f>Master!G42</f>
        <v>Confirm microphone signal configured correctly in DSP Software. Phantom power is ON</v>
      </c>
      <c r="H42" s="11">
        <f>Master!H42</f>
        <v>1</v>
      </c>
      <c r="I42" s="11" t="s">
        <v>5</v>
      </c>
      <c r="J42" s="11" t="str">
        <f>IF(Master!$O$4="Y",Master!J42,"NA")</f>
        <v>NA</v>
      </c>
      <c r="K42" s="11"/>
      <c r="L42" s="103"/>
      <c r="M42" s="103"/>
      <c r="N42" s="11">
        <f>Master!U42</f>
        <v>0</v>
      </c>
    </row>
    <row r="43" spans="1:14" ht="55.5" hidden="1" customHeight="1" x14ac:dyDescent="0.25">
      <c r="A43" s="11">
        <f>Master!A43</f>
        <v>6</v>
      </c>
      <c r="B43" s="11" t="str">
        <f>Master!B43</f>
        <v>Boundary Microphone</v>
      </c>
      <c r="C43" s="11">
        <f>Master!C43</f>
        <v>6.02</v>
      </c>
      <c r="D43" s="11" t="str">
        <f>Master!D43</f>
        <v>Functional</v>
      </c>
      <c r="E43" s="11" t="str">
        <f>Master!E43</f>
        <v>-</v>
      </c>
      <c r="F43" s="11" t="str">
        <f>Master!F43</f>
        <v>-</v>
      </c>
      <c r="G43" s="11" t="str">
        <f>Master!G43</f>
        <v xml:space="preserve"> Confirm microphone signal is received at DSP at correct level</v>
      </c>
      <c r="H43" s="11">
        <f>Master!H43</f>
        <v>1</v>
      </c>
      <c r="I43" s="11" t="s">
        <v>5</v>
      </c>
      <c r="J43" s="11" t="str">
        <f>IF(Master!$O$4="Y",Master!J43,"NA")</f>
        <v>NA</v>
      </c>
      <c r="K43" s="11"/>
      <c r="L43" s="103"/>
      <c r="M43" s="103"/>
      <c r="N43" s="11">
        <f>Master!U43</f>
        <v>0</v>
      </c>
    </row>
    <row r="44" spans="1:14" ht="55.5" hidden="1" customHeight="1" x14ac:dyDescent="0.25">
      <c r="A44" s="11">
        <f>Master!A44</f>
        <v>6</v>
      </c>
      <c r="B44" s="11" t="str">
        <f>Master!B44</f>
        <v>Boundary Microphone</v>
      </c>
      <c r="C44" s="11">
        <f>Master!C44</f>
        <v>6.0299999999999994</v>
      </c>
      <c r="D44" s="11" t="str">
        <f>Master!D44</f>
        <v>Functional</v>
      </c>
      <c r="E44" s="11" t="str">
        <f>Master!E44</f>
        <v>AV-DOC-01-V4.0</v>
      </c>
      <c r="F44" s="11" t="str">
        <f>Master!F44</f>
        <v>3.17 Audio Reproduction/Public Access
3.15.5 System hum &amp; interference</v>
      </c>
      <c r="G44" s="11" t="str">
        <f>Master!G44</f>
        <v>Audio Quality – Ensure the default level is audible from all speakers, free from noise, hum or distortion, and the coverage variance is within is ± 5 dB across the listening plan and meets the requirements as specified in RMIT AV Standards and  ANSI/INFOCOMM 1M-2009</v>
      </c>
      <c r="H44" s="11">
        <f>Master!H44</f>
        <v>1</v>
      </c>
      <c r="I44" s="11" t="s">
        <v>5</v>
      </c>
      <c r="J44" s="11" t="str">
        <f>IF(Master!$O$4="Y",Master!J44,"NA")</f>
        <v>NA</v>
      </c>
      <c r="K44" s="11"/>
      <c r="L44" s="103"/>
      <c r="M44" s="103"/>
      <c r="N44" s="11">
        <f>Master!U44</f>
        <v>0</v>
      </c>
    </row>
    <row r="45" spans="1:14" ht="55.5" hidden="1" customHeight="1" x14ac:dyDescent="0.25">
      <c r="A45" s="11">
        <f>Master!A45</f>
        <v>6</v>
      </c>
      <c r="B45" s="11" t="str">
        <f>Master!B45</f>
        <v>Boundary Microphone</v>
      </c>
      <c r="C45" s="11">
        <f>Master!C45</f>
        <v>6.0399999999999991</v>
      </c>
      <c r="D45" s="11" t="str">
        <f>Master!D45</f>
        <v>Functional</v>
      </c>
      <c r="E45" s="11" t="str">
        <f>Master!E45</f>
        <v>AV-DOC-01-V4.0</v>
      </c>
      <c r="F45" s="11" t="str">
        <f>Master!F45</f>
        <v>3.17 Audio Reproduction/Public Access
3.15.5 System hum &amp; interference</v>
      </c>
      <c r="G45" s="11" t="str">
        <f>Master!G45</f>
        <v>Audio Quality – Ensure Audio EQ-ing has taken place</v>
      </c>
      <c r="H45" s="11">
        <f>Master!H45</f>
        <v>1</v>
      </c>
      <c r="I45" s="11" t="s">
        <v>5</v>
      </c>
      <c r="J45" s="11" t="str">
        <f>IF(Master!$O$4="Y",Master!J45,"NA")</f>
        <v>NA</v>
      </c>
      <c r="K45" s="11"/>
      <c r="L45" s="103"/>
      <c r="M45" s="103"/>
      <c r="N45" s="11">
        <f>Master!U45</f>
        <v>0</v>
      </c>
    </row>
    <row r="46" spans="1:14" ht="55.5" hidden="1" customHeight="1" x14ac:dyDescent="0.25">
      <c r="A46" s="11">
        <f>Master!A46</f>
        <v>6</v>
      </c>
      <c r="B46" s="11" t="str">
        <f>Master!B46</f>
        <v>Boundary Microphone</v>
      </c>
      <c r="C46" s="11">
        <f>Master!C46</f>
        <v>6.0499999999999989</v>
      </c>
      <c r="D46" s="11" t="str">
        <f>Master!D46</f>
        <v>Functional</v>
      </c>
      <c r="E46" s="11" t="str">
        <f>Master!E46</f>
        <v>-</v>
      </c>
      <c r="F46" s="11" t="str">
        <f>Master!F46</f>
        <v>-</v>
      </c>
      <c r="G46" s="11" t="str">
        <f>Master!G46</f>
        <v>Ensure the microphone can be muted and unmuted via the Touch Panel.</v>
      </c>
      <c r="H46" s="11">
        <f>Master!H46</f>
        <v>1</v>
      </c>
      <c r="I46" s="11" t="s">
        <v>5</v>
      </c>
      <c r="J46" s="11" t="str">
        <f>IF(Master!$O$4="Y",Master!J46,"NA")</f>
        <v>NA</v>
      </c>
      <c r="K46" s="11"/>
      <c r="L46" s="103"/>
      <c r="M46" s="103"/>
      <c r="N46" s="11">
        <f>Master!U46</f>
        <v>0</v>
      </c>
    </row>
    <row r="47" spans="1:14" ht="55.5" hidden="1" customHeight="1" x14ac:dyDescent="0.25">
      <c r="A47" s="11">
        <f>Master!A48</f>
        <v>7</v>
      </c>
      <c r="B47" s="11" t="str">
        <f>Master!B48</f>
        <v>Lapel Microphones</v>
      </c>
      <c r="C47" s="11">
        <f>Master!C48</f>
        <v>7.01</v>
      </c>
      <c r="D47" s="11" t="str">
        <f>Master!D48</f>
        <v>Functional</v>
      </c>
      <c r="E47" s="11" t="str">
        <f>Master!E48</f>
        <v>-</v>
      </c>
      <c r="F47" s="11" t="str">
        <f>Master!F48</f>
        <v>-</v>
      </c>
      <c r="G47" s="11" t="str">
        <f>Master!G48</f>
        <v>Confirm microphone signal configured correctly in audio server design</v>
      </c>
      <c r="H47" s="11">
        <f>Master!H48</f>
        <v>1</v>
      </c>
      <c r="I47" s="11" t="s">
        <v>5</v>
      </c>
      <c r="J47" s="11" t="str">
        <f>IF(Master!$O$4="Y",Master!J48,"NA")</f>
        <v>NA</v>
      </c>
      <c r="K47" s="11"/>
      <c r="L47" s="103"/>
      <c r="M47" s="103"/>
      <c r="N47" s="11">
        <f>Master!U48</f>
        <v>0</v>
      </c>
    </row>
    <row r="48" spans="1:14" ht="55.5" hidden="1" customHeight="1" x14ac:dyDescent="0.25">
      <c r="A48" s="11">
        <f>Master!A49</f>
        <v>7</v>
      </c>
      <c r="B48" s="11" t="str">
        <f>Master!B49</f>
        <v>Lapel Microphones</v>
      </c>
      <c r="C48" s="11">
        <f>Master!C49</f>
        <v>7.02</v>
      </c>
      <c r="D48" s="11" t="str">
        <f>Master!D49</f>
        <v>Functional</v>
      </c>
      <c r="E48" s="11" t="str">
        <f>Master!E49</f>
        <v>-</v>
      </c>
      <c r="F48" s="11" t="str">
        <f>Master!F49</f>
        <v>-</v>
      </c>
      <c r="G48" s="11" t="str">
        <f>Master!G49</f>
        <v>. Confirm microphone signal is received at DSP at correct level.</v>
      </c>
      <c r="H48" s="11">
        <f>Master!H49</f>
        <v>1</v>
      </c>
      <c r="I48" s="11" t="s">
        <v>5</v>
      </c>
      <c r="J48" s="11" t="str">
        <f>IF(Master!$O$4="Y",Master!J49,"NA")</f>
        <v>NA</v>
      </c>
      <c r="K48" s="11"/>
      <c r="L48" s="103"/>
      <c r="M48" s="103"/>
      <c r="N48" s="11">
        <f>Master!U49</f>
        <v>0</v>
      </c>
    </row>
    <row r="49" spans="1:14" ht="55.5" hidden="1" customHeight="1" x14ac:dyDescent="0.25">
      <c r="A49" s="11">
        <f>Master!A50</f>
        <v>7</v>
      </c>
      <c r="B49" s="11" t="str">
        <f>Master!B50</f>
        <v>Lapel Microphones</v>
      </c>
      <c r="C49" s="11">
        <f>Master!C50</f>
        <v>7.0299999999999994</v>
      </c>
      <c r="D49" s="11" t="str">
        <f>Master!D50</f>
        <v>Functional</v>
      </c>
      <c r="E49" s="11" t="str">
        <f>Master!E50</f>
        <v>-</v>
      </c>
      <c r="F49" s="11" t="str">
        <f>Master!F50</f>
        <v>-</v>
      </c>
      <c r="G49" s="11" t="str">
        <f>Master!G50</f>
        <v>Audio Settings – .Ensure correct settings have been applied to the micriophone receiver and Lapel Microphone.</v>
      </c>
      <c r="H49" s="11">
        <f>Master!H50</f>
        <v>1</v>
      </c>
      <c r="I49" s="11" t="s">
        <v>5</v>
      </c>
      <c r="J49" s="11" t="str">
        <f>IF(Master!$O$4="Y",Master!J50,"NA")</f>
        <v>NA</v>
      </c>
      <c r="K49" s="11"/>
      <c r="L49" s="103"/>
      <c r="M49" s="103"/>
      <c r="N49" s="11">
        <f>Master!U50</f>
        <v>0</v>
      </c>
    </row>
    <row r="50" spans="1:14" ht="55.5" hidden="1" customHeight="1" x14ac:dyDescent="0.25">
      <c r="A50" s="11">
        <f>Master!A51</f>
        <v>7</v>
      </c>
      <c r="B50" s="11" t="str">
        <f>Master!B51</f>
        <v>Lapel Microphones</v>
      </c>
      <c r="C50" s="11">
        <f>Master!C51</f>
        <v>7.0399999999999991</v>
      </c>
      <c r="D50" s="11" t="str">
        <f>Master!D51</f>
        <v>Functional</v>
      </c>
      <c r="E50" s="11" t="str">
        <f>Master!E51</f>
        <v>AV-DOC-01-V4.0</v>
      </c>
      <c r="F50" s="11" t="str">
        <f>Master!F51</f>
        <v>3.17 Audio Reproduction/Public Access
3.15.5 System hum &amp; interference</v>
      </c>
      <c r="G50" s="11" t="str">
        <f>Master!G51</f>
        <v>Audio Quality – Ensure the default level is audible from all speakers, free from noise, hum or distortion, and the coverage variance is within is ± 5 dB across the listening plan and meets the requirements as specified in RMIT AV Standards and  ANSI/INFOCOMM 1M-2009</v>
      </c>
      <c r="H50" s="11">
        <f>Master!H51</f>
        <v>1</v>
      </c>
      <c r="I50" s="11" t="s">
        <v>5</v>
      </c>
      <c r="J50" s="11" t="str">
        <f>IF(Master!$O$4="Y",Master!J51,"NA")</f>
        <v>NA</v>
      </c>
      <c r="K50" s="11"/>
      <c r="L50" s="103"/>
      <c r="M50" s="103"/>
      <c r="N50" s="11">
        <f>Master!U51</f>
        <v>0</v>
      </c>
    </row>
    <row r="51" spans="1:14" ht="55.5" hidden="1" customHeight="1" x14ac:dyDescent="0.25">
      <c r="A51" s="11">
        <f>Master!A52</f>
        <v>7</v>
      </c>
      <c r="B51" s="11" t="str">
        <f>Master!B52</f>
        <v>Lapel Microphones</v>
      </c>
      <c r="C51" s="11">
        <f>Master!C52</f>
        <v>7.0499999999999989</v>
      </c>
      <c r="D51" s="11" t="str">
        <f>Master!D52</f>
        <v>Functional</v>
      </c>
      <c r="E51" s="11" t="str">
        <f>Master!E52</f>
        <v>AV-DOC-01-V4.0</v>
      </c>
      <c r="F51" s="11" t="str">
        <f>Master!F52</f>
        <v>3.17 Audio Reproduction/Public Access
3.15.5 System hum &amp; interference</v>
      </c>
      <c r="G51" s="11" t="str">
        <f>Master!G52</f>
        <v>Audio Quality – Ensure Audio EQ-ing has taken place</v>
      </c>
      <c r="H51" s="11">
        <f>Master!H52</f>
        <v>1</v>
      </c>
      <c r="I51" s="11" t="s">
        <v>5</v>
      </c>
      <c r="J51" s="11" t="str">
        <f>IF(Master!$O$4="Y",Master!J52,"NA")</f>
        <v>NA</v>
      </c>
      <c r="K51" s="11"/>
      <c r="L51" s="103"/>
      <c r="M51" s="103"/>
      <c r="N51" s="11">
        <f>Master!U52</f>
        <v>0</v>
      </c>
    </row>
    <row r="52" spans="1:14" ht="55.5" hidden="1" customHeight="1" x14ac:dyDescent="0.25">
      <c r="A52" s="11">
        <f>Master!A53</f>
        <v>7</v>
      </c>
      <c r="B52" s="11" t="str">
        <f>Master!B53</f>
        <v>Lapel Microphones</v>
      </c>
      <c r="C52" s="11">
        <f>Master!C53</f>
        <v>7.0599999999999987</v>
      </c>
      <c r="D52" s="11" t="str">
        <f>Master!D53</f>
        <v>Functional</v>
      </c>
      <c r="E52" s="11" t="str">
        <f>Master!E53</f>
        <v>-</v>
      </c>
      <c r="F52" s="11" t="str">
        <f>Master!F53</f>
        <v>-</v>
      </c>
      <c r="G52" s="11" t="str">
        <f>Master!G53</f>
        <v>Ensure the mute button functionality is working on Touch Panel, including via the hearing augmentation system.</v>
      </c>
      <c r="H52" s="11">
        <f>Master!H53</f>
        <v>1</v>
      </c>
      <c r="I52" s="11" t="s">
        <v>5</v>
      </c>
      <c r="J52" s="11" t="str">
        <f>IF(Master!$O$4="Y",Master!J53,"NA")</f>
        <v>NA</v>
      </c>
      <c r="K52" s="11"/>
      <c r="L52" s="103"/>
      <c r="M52" s="103"/>
      <c r="N52" s="11">
        <f>Master!U53</f>
        <v>0</v>
      </c>
    </row>
    <row r="53" spans="1:14" ht="55.5" hidden="1" customHeight="1" x14ac:dyDescent="0.25">
      <c r="A53" s="11">
        <f>Master!A54</f>
        <v>8</v>
      </c>
      <c r="B53" s="11" t="str">
        <f>Master!B54</f>
        <v>USB  Microphones</v>
      </c>
      <c r="C53" s="11">
        <f>Master!C54</f>
        <v>8.01</v>
      </c>
      <c r="D53" s="11" t="str">
        <f>Master!D54</f>
        <v>Functional</v>
      </c>
      <c r="E53" s="11" t="str">
        <f>Master!E54</f>
        <v>-</v>
      </c>
      <c r="F53" s="11" t="str">
        <f>Master!F54</f>
        <v>-</v>
      </c>
      <c r="G53" s="11" t="str">
        <f>Master!G54</f>
        <v>Ensure USB microphones are set within the settings page on SFB touch-panel (either direct connection or via DSP)</v>
      </c>
      <c r="H53" s="11">
        <f>Master!H54</f>
        <v>1</v>
      </c>
      <c r="I53" s="11" t="s">
        <v>5</v>
      </c>
      <c r="J53" s="11" t="str">
        <f>IF(Master!$O$4="Y",Master!J54,"NA")</f>
        <v>NA</v>
      </c>
      <c r="K53" s="11"/>
      <c r="L53" s="103"/>
      <c r="M53" s="103"/>
      <c r="N53" s="11">
        <f>Master!U54</f>
        <v>0</v>
      </c>
    </row>
    <row r="54" spans="1:14" ht="55.5" hidden="1" customHeight="1" x14ac:dyDescent="0.25">
      <c r="A54" s="11">
        <f>Master!A55</f>
        <v>8</v>
      </c>
      <c r="B54" s="11" t="str">
        <f>Master!B55</f>
        <v>USB  Microphones</v>
      </c>
      <c r="C54" s="11">
        <f>Master!C55</f>
        <v>8.02</v>
      </c>
      <c r="D54" s="11" t="str">
        <f>Master!D55</f>
        <v>Functional</v>
      </c>
      <c r="E54" s="11" t="str">
        <f>Master!E55</f>
        <v>-</v>
      </c>
      <c r="F54" s="11" t="str">
        <f>Master!F55</f>
        <v>-</v>
      </c>
      <c r="G54" s="11" t="str">
        <f>Master!G55</f>
        <v>Audio Quality – Ensure the default level is audible from all speakers, free from noise, hum or distortion, and the coverage variance is within is ± 5 dB across the listening plan and meets the requirements as specified in RMIT AV Standards and  ANSI/INFOCOMM 1M-2009</v>
      </c>
      <c r="H54" s="11">
        <f>Master!H55</f>
        <v>1</v>
      </c>
      <c r="I54" s="11" t="s">
        <v>5</v>
      </c>
      <c r="J54" s="11" t="str">
        <f>IF(Master!$O$4="Y",Master!J55,"NA")</f>
        <v>NA</v>
      </c>
      <c r="K54" s="11"/>
      <c r="L54" s="103"/>
      <c r="M54" s="103"/>
      <c r="N54" s="11">
        <f>Master!U55</f>
        <v>0</v>
      </c>
    </row>
    <row r="55" spans="1:14" ht="55.5" hidden="1" customHeight="1" x14ac:dyDescent="0.25">
      <c r="A55" s="11">
        <f>Master!A57</f>
        <v>9</v>
      </c>
      <c r="B55" s="11" t="str">
        <f>Master!B57</f>
        <v>Room Motion Detectors</v>
      </c>
      <c r="C55" s="11">
        <f>Master!C57</f>
        <v>9.01</v>
      </c>
      <c r="D55" s="11" t="str">
        <f>Master!D57</f>
        <v>Functional</v>
      </c>
      <c r="E55" s="11" t="str">
        <f>Master!E57</f>
        <v>-</v>
      </c>
      <c r="F55" s="11" t="str">
        <f>Master!F57</f>
        <v>Source Code</v>
      </c>
      <c r="G55" s="11" t="str">
        <f>Master!G57</f>
        <v>Ensure movement is registered on Touch Panel (Tech Pages) and the timeout is set to 180 minutes</v>
      </c>
      <c r="H55" s="11">
        <f>Master!H57</f>
        <v>1</v>
      </c>
      <c r="I55" s="11" t="s">
        <v>5</v>
      </c>
      <c r="J55" s="11" t="str">
        <f>IF(Master!$O$4="Y",Master!J57,"NA")</f>
        <v>NA</v>
      </c>
      <c r="K55" s="11"/>
      <c r="L55" s="103"/>
      <c r="M55" s="103"/>
      <c r="N55" s="11">
        <f>Master!U57</f>
        <v>0</v>
      </c>
    </row>
    <row r="56" spans="1:14" ht="55.5" hidden="1" customHeight="1" x14ac:dyDescent="0.25">
      <c r="A56" s="11">
        <f>Master!A58</f>
        <v>9</v>
      </c>
      <c r="B56" s="11" t="str">
        <f>Master!B58</f>
        <v>Room Motion Detectors</v>
      </c>
      <c r="C56" s="11">
        <f>Master!C58</f>
        <v>9.02</v>
      </c>
      <c r="D56" s="11" t="str">
        <f>Master!D58</f>
        <v>Functional</v>
      </c>
      <c r="E56" s="11" t="str">
        <f>Master!E58</f>
        <v>-</v>
      </c>
      <c r="F56" s="11" t="str">
        <f>Master!F58</f>
        <v>Source Code</v>
      </c>
      <c r="G56" s="11" t="str">
        <f>Master!G58</f>
        <v xml:space="preserve">Ensure movement turns the display on Enclosed Meeting Rooms (if specified in design) </v>
      </c>
      <c r="H56" s="11">
        <f>Master!H58</f>
        <v>1</v>
      </c>
      <c r="I56" s="11" t="s">
        <v>5</v>
      </c>
      <c r="J56" s="11" t="str">
        <f>IF(Master!$O$4="Y",Master!J58,"NA")</f>
        <v>NA</v>
      </c>
      <c r="K56" s="11"/>
      <c r="L56" s="103"/>
      <c r="M56" s="103"/>
      <c r="N56" s="11">
        <f>Master!U58</f>
        <v>0</v>
      </c>
    </row>
    <row r="57" spans="1:14" ht="55.5" hidden="1" customHeight="1" x14ac:dyDescent="0.25">
      <c r="A57" s="11">
        <f>Master!A59</f>
        <v>9</v>
      </c>
      <c r="B57" s="11" t="str">
        <f>Master!B59</f>
        <v>Room Motion Detectors</v>
      </c>
      <c r="C57" s="11">
        <f>Master!C59</f>
        <v>9.0299999999999994</v>
      </c>
      <c r="D57" s="11" t="str">
        <f>Master!D59</f>
        <v>Functional</v>
      </c>
      <c r="E57" s="11" t="str">
        <f>Master!E59</f>
        <v>-</v>
      </c>
      <c r="F57" s="11" t="str">
        <f>Master!F59</f>
        <v>Source Code</v>
      </c>
      <c r="G57" s="11" t="str">
        <f>Master!G59</f>
        <v>Ensure any movement in the room resets the countdown</v>
      </c>
      <c r="H57" s="11">
        <f>Master!H59</f>
        <v>1</v>
      </c>
      <c r="I57" s="11" t="s">
        <v>5</v>
      </c>
      <c r="J57" s="11" t="str">
        <f>IF(Master!$O$4="Y",Master!J59,"NA")</f>
        <v>NA</v>
      </c>
      <c r="K57" s="11"/>
      <c r="L57" s="103"/>
      <c r="M57" s="103"/>
      <c r="N57" s="11">
        <f>Master!U59</f>
        <v>0</v>
      </c>
    </row>
    <row r="58" spans="1:14" ht="55.5" hidden="1" customHeight="1" x14ac:dyDescent="0.25">
      <c r="A58" s="11">
        <f>Master!A60</f>
        <v>9</v>
      </c>
      <c r="B58" s="11" t="str">
        <f>Master!B60</f>
        <v>Room Motion Detectors</v>
      </c>
      <c r="C58" s="11">
        <f>Master!C60</f>
        <v>9.0399999999999991</v>
      </c>
      <c r="D58" s="11" t="str">
        <f>Master!D60</f>
        <v>Functional</v>
      </c>
      <c r="E58" s="11" t="str">
        <f>Master!E60</f>
        <v>-</v>
      </c>
      <c r="F58" s="11" t="str">
        <f>Master!F60</f>
        <v>Source Code</v>
      </c>
      <c r="G58" s="11" t="str">
        <f>Master!G60</f>
        <v>Confirm the System is shutdown at the completion of the specific timeout period. For meeting rooms, only the display shall go into standby</v>
      </c>
      <c r="H58" s="11">
        <f>Master!H60</f>
        <v>1</v>
      </c>
      <c r="I58" s="11" t="s">
        <v>5</v>
      </c>
      <c r="J58" s="11" t="str">
        <f>IF(Master!$O$4="Y",Master!J60,"NA")</f>
        <v>NA</v>
      </c>
      <c r="K58" s="11"/>
      <c r="L58" s="103"/>
      <c r="M58" s="103"/>
      <c r="N58" s="11">
        <f>Master!U60</f>
        <v>0</v>
      </c>
    </row>
    <row r="59" spans="1:14" ht="55.5" hidden="1" customHeight="1" x14ac:dyDescent="0.25">
      <c r="A59" s="11">
        <f>Master!A61</f>
        <v>10</v>
      </c>
      <c r="B59" s="11" t="str">
        <f>Master!B61</f>
        <v>AVoIP Encoder (SVSi Specific)</v>
      </c>
      <c r="C59" s="11">
        <f>Master!C61</f>
        <v>10.01</v>
      </c>
      <c r="D59" s="11" t="str">
        <f>Master!D61</f>
        <v>Functional</v>
      </c>
      <c r="E59" s="11" t="str">
        <f>Master!E61</f>
        <v>AV-DOC-02-V3.10</v>
      </c>
      <c r="F59" s="11" t="str">
        <f>Master!F61</f>
        <v>2.6.4 Encoder Settings</v>
      </c>
      <c r="G59" s="11" t="str">
        <f>Master!G61</f>
        <v>Confirm Multicast Stream, Network setup and Stream settings are as per RMIT supplied values</v>
      </c>
      <c r="H59" s="11">
        <f>Master!H61</f>
        <v>1</v>
      </c>
      <c r="I59" s="11" t="s">
        <v>5</v>
      </c>
      <c r="J59" s="11" t="str">
        <f>IF(Master!$O$4="Y",Master!J61,"NA")</f>
        <v>NA</v>
      </c>
      <c r="K59" s="11"/>
      <c r="L59" s="103"/>
      <c r="M59" s="103"/>
      <c r="N59" s="11">
        <f>Master!U61</f>
        <v>0</v>
      </c>
    </row>
    <row r="60" spans="1:14" ht="55.5" hidden="1" customHeight="1" x14ac:dyDescent="0.25">
      <c r="A60" s="11">
        <f>Master!A62</f>
        <v>10</v>
      </c>
      <c r="B60" s="11" t="str">
        <f>Master!B62</f>
        <v>AVoIP Encoder</v>
      </c>
      <c r="C60" s="11">
        <f>Master!C62</f>
        <v>10.02</v>
      </c>
      <c r="D60" s="11" t="str">
        <f>Master!D62</f>
        <v>Functional</v>
      </c>
      <c r="E60" s="11" t="str">
        <f>Master!E62</f>
        <v>AV-DOC-01-V4.0</v>
      </c>
      <c r="F60" s="11" t="str">
        <f>Master!F62</f>
        <v>4.4 Firmware</v>
      </c>
      <c r="G60" s="11" t="str">
        <f>Master!G62</f>
        <v>Check firmware is the latest authorised version - as per RMIT standards or RFQ</v>
      </c>
      <c r="H60" s="11">
        <f>Master!H62</f>
        <v>1</v>
      </c>
      <c r="I60" s="11" t="s">
        <v>5</v>
      </c>
      <c r="J60" s="11" t="str">
        <f>IF(Master!$O$4="Y",Master!J62,"NA")</f>
        <v>NA</v>
      </c>
      <c r="K60" s="11"/>
      <c r="L60" s="103"/>
      <c r="M60" s="103"/>
      <c r="N60" s="11">
        <f>Master!U62</f>
        <v>0</v>
      </c>
    </row>
    <row r="61" spans="1:14" ht="55.5" hidden="1" customHeight="1" x14ac:dyDescent="0.25">
      <c r="A61" s="11">
        <f>Master!A63</f>
        <v>10</v>
      </c>
      <c r="B61" s="11" t="str">
        <f>Master!B63</f>
        <v>AVoIP Encoder</v>
      </c>
      <c r="C61" s="11">
        <f>Master!C63</f>
        <v>10.029999999999999</v>
      </c>
      <c r="D61" s="11" t="str">
        <f>Master!D63</f>
        <v>Functional</v>
      </c>
      <c r="E61" s="11" t="str">
        <f>Master!E63</f>
        <v>AV-DOC-02-V3.10</v>
      </c>
      <c r="F61" s="11" t="str">
        <f>Master!F63</f>
        <v>2.6.4 Encoder Settings (item 2)</v>
      </c>
      <c r="G61" s="11" t="str">
        <f>Master!G63</f>
        <v>Ensure the Scaler has been enabled</v>
      </c>
      <c r="H61" s="11">
        <f>Master!H63</f>
        <v>1</v>
      </c>
      <c r="I61" s="11" t="s">
        <v>5</v>
      </c>
      <c r="J61" s="11" t="str">
        <f>IF(Master!$O$4="Y",Master!J63,"NA")</f>
        <v>NA</v>
      </c>
      <c r="K61" s="11"/>
      <c r="L61" s="103"/>
      <c r="M61" s="103"/>
      <c r="N61" s="11">
        <f>Master!U63</f>
        <v>0</v>
      </c>
    </row>
    <row r="62" spans="1:14" ht="55.5" hidden="1" customHeight="1" x14ac:dyDescent="0.25">
      <c r="A62" s="11">
        <f>Master!A64</f>
        <v>10</v>
      </c>
      <c r="B62" s="11" t="str">
        <f>Master!B64</f>
        <v>AVoIP Encoder</v>
      </c>
      <c r="C62" s="11">
        <f>Master!C64</f>
        <v>10.039999999999999</v>
      </c>
      <c r="D62" s="11" t="str">
        <f>Master!D64</f>
        <v>Functional</v>
      </c>
      <c r="E62" s="11" t="str">
        <f>Master!E64</f>
        <v>AV-DOC-02-V3.10</v>
      </c>
      <c r="F62" s="11" t="str">
        <f>Master!F64</f>
        <v>2.6.4 Encoder Settings (item 3)</v>
      </c>
      <c r="G62" s="11" t="str">
        <f>Master!G64</f>
        <v>Ensure the Output Mode resolution has been set to 1080p</v>
      </c>
      <c r="H62" s="11">
        <f>Master!H64</f>
        <v>1</v>
      </c>
      <c r="I62" s="11" t="s">
        <v>5</v>
      </c>
      <c r="J62" s="11" t="str">
        <f>IF(Master!$O$4="Y",Master!J64,"NA")</f>
        <v>NA</v>
      </c>
      <c r="K62" s="11"/>
      <c r="L62" s="103"/>
      <c r="M62" s="103"/>
      <c r="N62" s="11">
        <f>Master!U64</f>
        <v>0</v>
      </c>
    </row>
    <row r="63" spans="1:14" ht="55.5" hidden="1" customHeight="1" x14ac:dyDescent="0.25">
      <c r="A63" s="11">
        <f>Master!A65</f>
        <v>10</v>
      </c>
      <c r="B63" s="11" t="str">
        <f>Master!B65</f>
        <v>AVoIP Encoder</v>
      </c>
      <c r="C63" s="11">
        <f>Master!C65</f>
        <v>10.049999999999999</v>
      </c>
      <c r="D63" s="11" t="str">
        <f>Master!D65</f>
        <v>Functional</v>
      </c>
      <c r="E63" s="11" t="str">
        <f>Master!E65</f>
        <v>-</v>
      </c>
      <c r="F63" s="11" t="str">
        <f>Master!F65</f>
        <v>-</v>
      </c>
      <c r="G63" s="11" t="str">
        <f>Master!G65</f>
        <v>Ensure the Allow CPC box at the bottom right hand corner of the encoder window has been selected</v>
      </c>
      <c r="H63" s="11">
        <f>Master!H65</f>
        <v>1</v>
      </c>
      <c r="I63" s="11" t="s">
        <v>5</v>
      </c>
      <c r="J63" s="11" t="str">
        <f>IF(Master!$O$4="Y",Master!J65,"NA")</f>
        <v>NA</v>
      </c>
      <c r="K63" s="11"/>
      <c r="L63" s="103"/>
      <c r="M63" s="103"/>
      <c r="N63" s="11">
        <f>Master!U65</f>
        <v>0</v>
      </c>
    </row>
    <row r="64" spans="1:14" ht="55.5" hidden="1" customHeight="1" x14ac:dyDescent="0.25">
      <c r="A64" s="11">
        <f>Master!A66</f>
        <v>10</v>
      </c>
      <c r="B64" s="11" t="str">
        <f>Master!B66</f>
        <v>AVoIP Encoder</v>
      </c>
      <c r="C64" s="11">
        <f>Master!C66</f>
        <v>10.059999999999999</v>
      </c>
      <c r="D64" s="11" t="str">
        <f>Master!D66</f>
        <v>Functional</v>
      </c>
      <c r="E64" s="11" t="str">
        <f>Master!E66</f>
        <v>AV-DOC-02-V3.10</v>
      </c>
      <c r="F64" s="11" t="str">
        <f>Master!F66</f>
        <v>2.6.4 Encoder Settings (item 8)</v>
      </c>
      <c r="G64" s="11" t="str">
        <f>Master!G66</f>
        <v>Check the I-Frame Frequency is set to 20</v>
      </c>
      <c r="H64" s="11">
        <f>Master!H66</f>
        <v>1</v>
      </c>
      <c r="I64" s="11" t="s">
        <v>5</v>
      </c>
      <c r="J64" s="11" t="str">
        <f>IF(Master!$O$4="Y",Master!J66,"NA")</f>
        <v>NA</v>
      </c>
      <c r="K64" s="11"/>
      <c r="L64" s="103"/>
      <c r="M64" s="103"/>
      <c r="N64" s="11">
        <f>Master!U66</f>
        <v>0</v>
      </c>
    </row>
    <row r="65" spans="1:14" ht="55.5" hidden="1" customHeight="1" x14ac:dyDescent="0.25">
      <c r="A65" s="11">
        <f>Master!A67</f>
        <v>10</v>
      </c>
      <c r="B65" s="11" t="str">
        <f>Master!B67</f>
        <v>AVoIP Encoder</v>
      </c>
      <c r="C65" s="11">
        <f>Master!C67</f>
        <v>10.069999999999999</v>
      </c>
      <c r="D65" s="11" t="str">
        <f>Master!D67</f>
        <v>Functional</v>
      </c>
      <c r="E65" s="11" t="str">
        <f>Master!E67</f>
        <v>AV-DOC-02-V3.10</v>
      </c>
      <c r="F65" s="11" t="str">
        <f>Master!F67</f>
        <v>2.6.4 Encoder Settings (item 22)</v>
      </c>
      <c r="G65" s="11" t="str">
        <f>Master!G67</f>
        <v>Ensure the password has been changed from Password to the current RMIT AV Security Code</v>
      </c>
      <c r="H65" s="11">
        <f>Master!H67</f>
        <v>1</v>
      </c>
      <c r="I65" s="11" t="s">
        <v>5</v>
      </c>
      <c r="J65" s="11" t="str">
        <f>IF(Master!$O$4="Y",Master!J67,"NA")</f>
        <v>NA</v>
      </c>
      <c r="K65" s="11"/>
      <c r="L65" s="103"/>
      <c r="M65" s="103"/>
      <c r="N65" s="11">
        <f>Master!U67</f>
        <v>0</v>
      </c>
    </row>
    <row r="66" spans="1:14" ht="55.5" hidden="1" customHeight="1" x14ac:dyDescent="0.25">
      <c r="A66" s="11">
        <f>Master!A68</f>
        <v>10</v>
      </c>
      <c r="B66" s="11" t="str">
        <f>Master!B68</f>
        <v>AVoIP Decoder</v>
      </c>
      <c r="C66" s="11">
        <f>Master!C68</f>
        <v>10.01</v>
      </c>
      <c r="D66" s="11" t="str">
        <f>Master!D68</f>
        <v>Functional</v>
      </c>
      <c r="E66" s="11" t="str">
        <f>Master!E68</f>
        <v>AV-DOC-02-V3.10</v>
      </c>
      <c r="F66" s="11" t="str">
        <f>Master!F68</f>
        <v>2.6.5</v>
      </c>
      <c r="G66" s="11" t="str">
        <f>Master!G68</f>
        <v>Confirm Video and Audio Stream, and Network setup are as per RMIT supplied values</v>
      </c>
      <c r="H66" s="11">
        <f>Master!H68</f>
        <v>1</v>
      </c>
      <c r="I66" s="11" t="s">
        <v>5</v>
      </c>
      <c r="J66" s="11" t="str">
        <f>IF(Master!$O$4="Y",Master!J68,"NA")</f>
        <v>NA</v>
      </c>
      <c r="K66" s="11"/>
      <c r="L66" s="103"/>
      <c r="M66" s="103"/>
      <c r="N66" s="11">
        <f>Master!U68</f>
        <v>0</v>
      </c>
    </row>
    <row r="67" spans="1:14" ht="55.5" hidden="1" customHeight="1" x14ac:dyDescent="0.25">
      <c r="A67" s="11">
        <f>Master!A69</f>
        <v>10</v>
      </c>
      <c r="B67" s="11" t="str">
        <f>Master!B69</f>
        <v>AVoIP Decoder</v>
      </c>
      <c r="C67" s="11">
        <f>Master!C69</f>
        <v>10.02</v>
      </c>
      <c r="D67" s="11" t="str">
        <f>Master!D69</f>
        <v>Functional</v>
      </c>
      <c r="E67" s="11" t="str">
        <f>Master!E69</f>
        <v>AV-DOC-01-V3.10</v>
      </c>
      <c r="F67" s="11" t="str">
        <f>Master!F69</f>
        <v>4.4 Firmware</v>
      </c>
      <c r="G67" s="11" t="str">
        <f>Master!G69</f>
        <v>Check firmware is the latest authorised version - as per RMIT standards or RFQ</v>
      </c>
      <c r="H67" s="11">
        <f>Master!H69</f>
        <v>1</v>
      </c>
      <c r="I67" s="11" t="s">
        <v>5</v>
      </c>
      <c r="J67" s="11" t="str">
        <f>IF(Master!$O$4="Y",Master!J69,"NA")</f>
        <v>NA</v>
      </c>
      <c r="K67" s="11"/>
      <c r="L67" s="103"/>
      <c r="M67" s="103"/>
      <c r="N67" s="11">
        <f>Master!U69</f>
        <v>0</v>
      </c>
    </row>
    <row r="68" spans="1:14" ht="55.5" hidden="1" customHeight="1" x14ac:dyDescent="0.25">
      <c r="A68" s="11">
        <f>Master!A70</f>
        <v>10</v>
      </c>
      <c r="B68" s="11" t="str">
        <f>Master!B70</f>
        <v>AVoIP Decoder</v>
      </c>
      <c r="C68" s="11">
        <f>Master!C70</f>
        <v>10.029999999999999</v>
      </c>
      <c r="D68" s="11" t="str">
        <f>Master!D70</f>
        <v>Functional</v>
      </c>
      <c r="E68" s="11" t="str">
        <f>Master!E70</f>
        <v>AV-DOC-02-V3.10</v>
      </c>
      <c r="F68" s="11" t="str">
        <f>Master!F70</f>
        <v>2.6.5 Decoder Settings (item 3)</v>
      </c>
      <c r="G68" s="11" t="str">
        <f>Master!G70</f>
        <v>Ensure Scaler is On</v>
      </c>
      <c r="H68" s="11">
        <f>Master!H70</f>
        <v>1</v>
      </c>
      <c r="I68" s="11" t="s">
        <v>5</v>
      </c>
      <c r="J68" s="11" t="str">
        <f>IF(Master!$O$4="Y",Master!J70,"NA")</f>
        <v>NA</v>
      </c>
      <c r="K68" s="11"/>
      <c r="L68" s="103"/>
      <c r="M68" s="103"/>
      <c r="N68" s="11">
        <f>Master!U70</f>
        <v>0</v>
      </c>
    </row>
    <row r="69" spans="1:14" ht="55.5" hidden="1" customHeight="1" x14ac:dyDescent="0.25">
      <c r="A69" s="11">
        <f>Master!A71</f>
        <v>10</v>
      </c>
      <c r="B69" s="11" t="str">
        <f>Master!B71</f>
        <v>AVoIP Decoder</v>
      </c>
      <c r="C69" s="11">
        <f>Master!C71</f>
        <v>10.039999999999999</v>
      </c>
      <c r="D69" s="11" t="str">
        <f>Master!D71</f>
        <v>Functional</v>
      </c>
      <c r="E69" s="11" t="str">
        <f>Master!E71</f>
        <v>AV-DOC-02-V3.10</v>
      </c>
      <c r="F69" s="11" t="str">
        <f>Master!F71</f>
        <v>2.6.5 Decoder Settings (item 4)</v>
      </c>
      <c r="G69" s="11" t="str">
        <f>Master!G71</f>
        <v>Ensure the Output Mode resolution has been set to 1080p</v>
      </c>
      <c r="H69" s="11">
        <f>Master!H71</f>
        <v>1</v>
      </c>
      <c r="I69" s="11" t="s">
        <v>5</v>
      </c>
      <c r="J69" s="11" t="str">
        <f>IF(Master!$O$4="Y",Master!J71,"NA")</f>
        <v>NA</v>
      </c>
      <c r="K69" s="11"/>
      <c r="L69" s="103"/>
      <c r="M69" s="103"/>
      <c r="N69" s="11">
        <f>Master!U71</f>
        <v>0</v>
      </c>
    </row>
    <row r="70" spans="1:14" ht="55.5" hidden="1" customHeight="1" x14ac:dyDescent="0.25">
      <c r="A70" s="11">
        <f>Master!A72</f>
        <v>10</v>
      </c>
      <c r="B70" s="11" t="str">
        <f>Master!B72</f>
        <v>AVoIP Decoder</v>
      </c>
      <c r="C70" s="11">
        <f>Master!C72</f>
        <v>10.049999999999999</v>
      </c>
      <c r="D70" s="11" t="str">
        <f>Master!D72</f>
        <v>Functional</v>
      </c>
      <c r="E70" s="11" t="str">
        <f>Master!E72</f>
        <v>AV-DOC-02-V3.10</v>
      </c>
      <c r="F70" s="11" t="str">
        <f>Master!F72</f>
        <v>2.6.5 Decoder Settings (item 19)</v>
      </c>
      <c r="G70" s="11" t="str">
        <f>Master!G72</f>
        <v>Ensure the password has been changed from Password to 1988</v>
      </c>
      <c r="H70" s="11">
        <f>Master!H72</f>
        <v>1</v>
      </c>
      <c r="I70" s="11" t="s">
        <v>5</v>
      </c>
      <c r="J70" s="11" t="str">
        <f>IF(Master!$O$4="Y",Master!J72,"NA")</f>
        <v>NA</v>
      </c>
      <c r="K70" s="11"/>
      <c r="L70" s="103"/>
      <c r="M70" s="103"/>
      <c r="N70" s="11">
        <f>Master!U72</f>
        <v>0</v>
      </c>
    </row>
    <row r="71" spans="1:14" ht="55.5" hidden="1" customHeight="1" x14ac:dyDescent="0.25">
      <c r="A71" s="11">
        <f>Master!A73</f>
        <v>10</v>
      </c>
      <c r="B71" s="11" t="str">
        <f>Master!B73</f>
        <v>AVoIP Decoder</v>
      </c>
      <c r="C71" s="11">
        <f>Master!C73</f>
        <v>10.059999999999999</v>
      </c>
      <c r="D71" s="11" t="str">
        <f>Master!D73</f>
        <v>Functional</v>
      </c>
      <c r="E71" s="11" t="str">
        <f>Master!E73</f>
        <v>AV-DOC-02-V3.10</v>
      </c>
      <c r="F71" s="11" t="str">
        <f>Master!F73</f>
        <v>2.6.5 Decoder Settings (item 23)</v>
      </c>
      <c r="G71" s="11" t="str">
        <f>Master!G73</f>
        <v>Ensure LocalPlay is set up as per Guidelines</v>
      </c>
      <c r="H71" s="11">
        <f>Master!H73</f>
        <v>1</v>
      </c>
      <c r="I71" s="11" t="s">
        <v>5</v>
      </c>
      <c r="J71" s="11" t="str">
        <f>IF(Master!$O$4="Y",Master!J73,"NA")</f>
        <v>NA</v>
      </c>
      <c r="K71" s="11"/>
      <c r="L71" s="103"/>
      <c r="M71" s="103"/>
      <c r="N71" s="11">
        <f>Master!U73</f>
        <v>0</v>
      </c>
    </row>
    <row r="72" spans="1:14" ht="55.5" hidden="1" customHeight="1" x14ac:dyDescent="0.25">
      <c r="A72" s="11">
        <f>Master!A74</f>
        <v>11</v>
      </c>
      <c r="B72" s="11" t="str">
        <f>Master!B74</f>
        <v>Crestron Switch Settings</v>
      </c>
      <c r="C72" s="11">
        <f>Master!C74</f>
        <v>11.01</v>
      </c>
      <c r="D72" s="11" t="str">
        <f>Master!D74</f>
        <v>Functional</v>
      </c>
      <c r="E72" s="11" t="str">
        <f>Master!E74</f>
        <v>AV-DOC-02-V3.10</v>
      </c>
      <c r="F72" s="11">
        <f>Master!F74</f>
        <v>2.9</v>
      </c>
      <c r="G72" s="11" t="str">
        <f>Master!G74</f>
        <v>Ensure the Host name has been set as per the room and device designation</v>
      </c>
      <c r="H72" s="11">
        <f>Master!H74</f>
        <v>2</v>
      </c>
      <c r="I72" s="11" t="s">
        <v>5</v>
      </c>
      <c r="J72" s="11" t="str">
        <f>IF(Master!$O$4="Y",Master!J74,"NA")</f>
        <v>NA</v>
      </c>
      <c r="K72" s="11"/>
      <c r="L72" s="103"/>
      <c r="M72" s="103"/>
      <c r="N72" s="11">
        <f>Master!U74</f>
        <v>0</v>
      </c>
    </row>
    <row r="73" spans="1:14" ht="55.5" hidden="1" customHeight="1" x14ac:dyDescent="0.25">
      <c r="A73" s="11">
        <f>Master!A75</f>
        <v>11</v>
      </c>
      <c r="B73" s="11" t="str">
        <f>Master!B75</f>
        <v>Crestron Switch Settings</v>
      </c>
      <c r="C73" s="11">
        <f>Master!C75</f>
        <v>11.02</v>
      </c>
      <c r="D73" s="11" t="str">
        <f>Master!D75</f>
        <v>Functional</v>
      </c>
      <c r="E73" s="11" t="str">
        <f>Master!E75</f>
        <v>AV-DOC-02-V3.10</v>
      </c>
      <c r="F73" s="11">
        <f>Master!F75</f>
        <v>2.9</v>
      </c>
      <c r="G73" s="11" t="str">
        <f>Master!G75</f>
        <v xml:space="preserve">Ensure the Password has been changed from admin to 1988 set to current AV Security code </v>
      </c>
      <c r="H73" s="11">
        <f>Master!H75</f>
        <v>2</v>
      </c>
      <c r="I73" s="11" t="s">
        <v>5</v>
      </c>
      <c r="J73" s="11" t="str">
        <f>IF(Master!$O$4="Y",Master!J75,"NA")</f>
        <v>NA</v>
      </c>
      <c r="K73" s="11"/>
      <c r="L73" s="103"/>
      <c r="M73" s="103"/>
      <c r="N73" s="11">
        <f>Master!U75</f>
        <v>0</v>
      </c>
    </row>
    <row r="74" spans="1:14" ht="55.5" hidden="1" customHeight="1" x14ac:dyDescent="0.25">
      <c r="A74" s="11">
        <f>Master!A76</f>
        <v>11</v>
      </c>
      <c r="B74" s="11" t="str">
        <f>Master!B76</f>
        <v>Crestron Switch Settings</v>
      </c>
      <c r="C74" s="11">
        <f>Master!C76</f>
        <v>11.03</v>
      </c>
      <c r="D74" s="11" t="str">
        <f>Master!D76</f>
        <v>Functional</v>
      </c>
      <c r="E74" s="11" t="str">
        <f>Master!E76</f>
        <v>AV-DOC-02-V3.10</v>
      </c>
      <c r="F74" s="11">
        <f>Master!F76</f>
        <v>2.9</v>
      </c>
      <c r="G74" s="11" t="str">
        <f>Master!G76</f>
        <v>Ensure EDIDs for all Inputs have been set as per the Deployment Guide</v>
      </c>
      <c r="H74" s="11">
        <f>Master!H76</f>
        <v>1</v>
      </c>
      <c r="I74" s="11" t="s">
        <v>5</v>
      </c>
      <c r="J74" s="11" t="str">
        <f>IF(Master!$O$4="Y",Master!J76,"NA")</f>
        <v>NA</v>
      </c>
      <c r="K74" s="11"/>
      <c r="L74" s="103"/>
      <c r="M74" s="103"/>
      <c r="N74" s="11">
        <f>Master!U76</f>
        <v>0</v>
      </c>
    </row>
    <row r="75" spans="1:14" ht="55.5" hidden="1" customHeight="1" x14ac:dyDescent="0.25">
      <c r="A75" s="11">
        <f>Master!A77</f>
        <v>11</v>
      </c>
      <c r="B75" s="11" t="str">
        <f>Master!B77</f>
        <v>Crestron Switch Settings</v>
      </c>
      <c r="C75" s="11">
        <f>Master!C77</f>
        <v>11.04</v>
      </c>
      <c r="D75" s="11" t="str">
        <f>Master!D77</f>
        <v>Functional</v>
      </c>
      <c r="E75" s="11" t="str">
        <f>Master!E77</f>
        <v>AV-DOC-02-V3.10</v>
      </c>
      <c r="F75" s="11">
        <f>Master!F77</f>
        <v>2.9</v>
      </c>
      <c r="G75" s="11" t="str">
        <f>Master!G77</f>
        <v>Ensure all inputs have been renamed as per the Deployment Guide</v>
      </c>
      <c r="H75" s="11">
        <f>Master!H77</f>
        <v>2</v>
      </c>
      <c r="I75" s="11" t="s">
        <v>5</v>
      </c>
      <c r="J75" s="11" t="str">
        <f>IF(Master!$O$4="Y",Master!J77,"NA")</f>
        <v>NA</v>
      </c>
      <c r="K75" s="11"/>
      <c r="L75" s="103"/>
      <c r="M75" s="103"/>
      <c r="N75" s="11">
        <f>Master!U77</f>
        <v>0</v>
      </c>
    </row>
    <row r="76" spans="1:14" ht="55.5" hidden="1" customHeight="1" x14ac:dyDescent="0.25">
      <c r="A76" s="11">
        <f>Master!A78</f>
        <v>11</v>
      </c>
      <c r="B76" s="11" t="str">
        <f>Master!B78</f>
        <v>Crestron Switch Settings</v>
      </c>
      <c r="C76" s="11">
        <f>Master!C78</f>
        <v>11.049999999999999</v>
      </c>
      <c r="D76" s="11" t="str">
        <f>Master!D78</f>
        <v>Functional</v>
      </c>
      <c r="E76" s="11" t="str">
        <f>Master!E78</f>
        <v>AV-DOC-02-V3.10</v>
      </c>
      <c r="F76" s="11">
        <f>Master!F78</f>
        <v>2.9</v>
      </c>
      <c r="G76" s="11" t="str">
        <f>Master!G78</f>
        <v>Ensure the front panel buttons are disabled</v>
      </c>
      <c r="H76" s="11">
        <f>Master!H78</f>
        <v>2</v>
      </c>
      <c r="I76" s="11" t="s">
        <v>5</v>
      </c>
      <c r="J76" s="11" t="str">
        <f>IF(Master!$O$4="Y",Master!J78,"NA")</f>
        <v>NA</v>
      </c>
      <c r="K76" s="11"/>
      <c r="L76" s="103"/>
      <c r="M76" s="103"/>
      <c r="N76" s="11">
        <f>Master!U78</f>
        <v>0</v>
      </c>
    </row>
    <row r="77" spans="1:14" ht="55.5" hidden="1" customHeight="1" x14ac:dyDescent="0.25">
      <c r="A77" s="11">
        <f>Master!A79</f>
        <v>12</v>
      </c>
      <c r="B77" s="11" t="str">
        <f>Master!B79</f>
        <v>Extron Scaler settings</v>
      </c>
      <c r="C77" s="11">
        <f>Master!C79</f>
        <v>12.01</v>
      </c>
      <c r="D77" s="11" t="str">
        <f>Master!D79</f>
        <v>Functional</v>
      </c>
      <c r="E77" s="11" t="str">
        <f>Master!E79</f>
        <v>AV-DOC-02-V3.10</v>
      </c>
      <c r="F77" s="11">
        <f>Master!F79</f>
        <v>2.1</v>
      </c>
      <c r="G77" s="11" t="str">
        <f>Master!G79</f>
        <v>Ensure the Host name has been set as per the room and device designation</v>
      </c>
      <c r="H77" s="11">
        <f>Master!H79</f>
        <v>2</v>
      </c>
      <c r="I77" s="11" t="s">
        <v>5</v>
      </c>
      <c r="J77" s="11" t="str">
        <f>IF(Master!$O$4="Y",Master!J79,"NA")</f>
        <v>NA</v>
      </c>
      <c r="K77" s="11"/>
      <c r="L77" s="103"/>
      <c r="M77" s="103"/>
      <c r="N77" s="11">
        <f>Master!U79</f>
        <v>0</v>
      </c>
    </row>
    <row r="78" spans="1:14" ht="55.5" hidden="1" customHeight="1" x14ac:dyDescent="0.25">
      <c r="A78" s="11">
        <f>Master!A80</f>
        <v>12</v>
      </c>
      <c r="B78" s="11" t="str">
        <f>Master!B80</f>
        <v>Extron Scaler settings</v>
      </c>
      <c r="C78" s="11">
        <f>Master!C80</f>
        <v>12.02</v>
      </c>
      <c r="D78" s="11" t="str">
        <f>Master!D80</f>
        <v>Functional</v>
      </c>
      <c r="E78" s="11" t="str">
        <f>Master!E80</f>
        <v>AV-DOC-02-V3.10</v>
      </c>
      <c r="F78" s="11">
        <f>Master!F80</f>
        <v>2.1</v>
      </c>
      <c r="G78" s="11" t="str">
        <f>Master!G80</f>
        <v xml:space="preserve">Ensure the Password has been changed from admin to 1988 set to current AV Security code </v>
      </c>
      <c r="H78" s="11">
        <f>Master!H80</f>
        <v>2</v>
      </c>
      <c r="I78" s="11" t="s">
        <v>5</v>
      </c>
      <c r="J78" s="11" t="str">
        <f>IF(Master!$O$4="Y",Master!J80,"NA")</f>
        <v>NA</v>
      </c>
      <c r="K78" s="11"/>
      <c r="L78" s="103"/>
      <c r="M78" s="103"/>
      <c r="N78" s="11">
        <f>Master!U80</f>
        <v>0</v>
      </c>
    </row>
    <row r="79" spans="1:14" ht="55.5" hidden="1" customHeight="1" x14ac:dyDescent="0.25">
      <c r="A79" s="11">
        <f>Master!A81</f>
        <v>12</v>
      </c>
      <c r="B79" s="11" t="str">
        <f>Master!B81</f>
        <v>Extron Scaler settings</v>
      </c>
      <c r="C79" s="11">
        <f>Master!C81</f>
        <v>12.03</v>
      </c>
      <c r="D79" s="11" t="str">
        <f>Master!D81</f>
        <v>Functional</v>
      </c>
      <c r="E79" s="11" t="str">
        <f>Master!E81</f>
        <v>AV-DOC-02-V3.10</v>
      </c>
      <c r="F79" s="11">
        <f>Master!F81</f>
        <v>2.1</v>
      </c>
      <c r="G79" s="11" t="str">
        <f>Master!G81</f>
        <v>Ensure all inputs have been renamed as per the Deployment Guide</v>
      </c>
      <c r="H79" s="11">
        <f>Master!H81</f>
        <v>2</v>
      </c>
      <c r="I79" s="11" t="s">
        <v>5</v>
      </c>
      <c r="J79" s="11" t="str">
        <f>IF(Master!$O$4="Y",Master!J81,"NA")</f>
        <v>NA</v>
      </c>
      <c r="K79" s="11"/>
      <c r="L79" s="103"/>
      <c r="M79" s="103"/>
      <c r="N79" s="11">
        <f>Master!U81</f>
        <v>0</v>
      </c>
    </row>
    <row r="80" spans="1:14" ht="55.5" hidden="1" customHeight="1" x14ac:dyDescent="0.25">
      <c r="A80" s="11">
        <f>Master!A82</f>
        <v>12</v>
      </c>
      <c r="B80" s="11" t="str">
        <f>Master!B82</f>
        <v>Extron Scaler settings</v>
      </c>
      <c r="C80" s="11">
        <f>Master!C82</f>
        <v>12.04</v>
      </c>
      <c r="D80" s="11" t="str">
        <f>Master!D82</f>
        <v>Functional</v>
      </c>
      <c r="E80" s="11" t="str">
        <f>Master!E82</f>
        <v>AV-DOC-02-V3.10</v>
      </c>
      <c r="F80" s="11">
        <f>Master!F82</f>
        <v>2.1</v>
      </c>
      <c r="G80" s="11" t="str">
        <f>Master!G82</f>
        <v>Ensure EDIDs are set as per the Deplyoment Guide and Output is set to 1080p @ 60Hz</v>
      </c>
      <c r="H80" s="11">
        <f>Master!H82</f>
        <v>1</v>
      </c>
      <c r="I80" s="11" t="s">
        <v>5</v>
      </c>
      <c r="J80" s="11" t="str">
        <f>IF(Master!$O$4="Y",Master!J82,"NA")</f>
        <v>NA</v>
      </c>
      <c r="K80" s="11"/>
      <c r="L80" s="103"/>
      <c r="M80" s="103"/>
      <c r="N80" s="11">
        <f>Master!U82</f>
        <v>0</v>
      </c>
    </row>
    <row r="81" spans="1:14" ht="55.5" hidden="1" customHeight="1" x14ac:dyDescent="0.25">
      <c r="A81" s="11">
        <f>Master!A83</f>
        <v>12</v>
      </c>
      <c r="B81" s="11" t="str">
        <f>Master!B83</f>
        <v>Extron Scaler settings</v>
      </c>
      <c r="C81" s="11">
        <f>Master!C83</f>
        <v>12.049999999999999</v>
      </c>
      <c r="D81" s="11" t="str">
        <f>Master!D83</f>
        <v>Functional</v>
      </c>
      <c r="E81" s="11" t="str">
        <f>Master!E83</f>
        <v>AV-DOC-02-V3.10</v>
      </c>
      <c r="F81" s="11">
        <f>Master!F83</f>
        <v>2.1</v>
      </c>
      <c r="G81" s="11" t="str">
        <f>Master!G83</f>
        <v>Ensure the Front Panel has been locked as per the Deplyoment Guide</v>
      </c>
      <c r="H81" s="11">
        <f>Master!H83</f>
        <v>1</v>
      </c>
      <c r="I81" s="11" t="s">
        <v>5</v>
      </c>
      <c r="J81" s="11" t="str">
        <f>IF(Master!$O$4="Y",Master!J83,"NA")</f>
        <v>NA</v>
      </c>
      <c r="K81" s="11"/>
      <c r="L81" s="103"/>
      <c r="M81" s="103"/>
      <c r="N81" s="11">
        <f>Master!U83</f>
        <v>0</v>
      </c>
    </row>
    <row r="82" spans="1:14" ht="55.5" hidden="1" customHeight="1" x14ac:dyDescent="0.25">
      <c r="A82" s="11">
        <f>Master!A84</f>
        <v>12</v>
      </c>
      <c r="B82" s="11" t="str">
        <f>Master!B84</f>
        <v>Extron Scaler settings</v>
      </c>
      <c r="C82" s="11">
        <f>Master!C84</f>
        <v>12.059999999999999</v>
      </c>
      <c r="D82" s="11" t="str">
        <f>Master!D84</f>
        <v>Functional</v>
      </c>
      <c r="E82" s="11" t="str">
        <f>Master!E84</f>
        <v>AV-DOC-02-V3.10</v>
      </c>
      <c r="F82" s="11">
        <f>Master!F84</f>
        <v>2.1</v>
      </c>
      <c r="G82" s="11" t="str">
        <f>Master!G84</f>
        <v xml:space="preserve">Confirm correct screen saver/splash page has been included and displayed when no input is present </v>
      </c>
      <c r="H82" s="11">
        <f>Master!H84</f>
        <v>2</v>
      </c>
      <c r="I82" s="11" t="s">
        <v>5</v>
      </c>
      <c r="J82" s="11" t="str">
        <f>IF(Master!$O$4="Y",Master!J84,"NA")</f>
        <v>NA</v>
      </c>
      <c r="K82" s="11"/>
      <c r="L82" s="103"/>
      <c r="M82" s="103"/>
      <c r="N82" s="11">
        <f>Master!U84</f>
        <v>0</v>
      </c>
    </row>
    <row r="83" spans="1:14" ht="55.5" hidden="1" customHeight="1" x14ac:dyDescent="0.25">
      <c r="A83" s="11">
        <f>Master!A85</f>
        <v>13</v>
      </c>
      <c r="B83" s="11" t="str">
        <f>Master!B85</f>
        <v>Lecture Capture</v>
      </c>
      <c r="C83" s="11">
        <f>Master!C85</f>
        <v>13.01</v>
      </c>
      <c r="D83" s="11" t="str">
        <f>Master!D85</f>
        <v>Functional</v>
      </c>
      <c r="E83" s="11" t="str">
        <f>Master!E85</f>
        <v>-</v>
      </c>
      <c r="F83" s="11" t="str">
        <f>Master!F85</f>
        <v>-</v>
      </c>
      <c r="G83" s="11" t="str">
        <f>Master!G85</f>
        <v>Confirm visual feedback of recording status on touch panel (i.e. solid red light appears when recording and flashing red light on pause)</v>
      </c>
      <c r="H83" s="11">
        <f>Master!H85</f>
        <v>1</v>
      </c>
      <c r="I83" s="11" t="s">
        <v>5</v>
      </c>
      <c r="J83" s="11" t="str">
        <f>IF(Master!$O$4="Y",Master!J85,"NA")</f>
        <v>NA</v>
      </c>
      <c r="K83" s="11"/>
      <c r="L83" s="103"/>
      <c r="M83" s="103"/>
      <c r="N83" s="11">
        <f>Master!U85</f>
        <v>0</v>
      </c>
    </row>
    <row r="84" spans="1:14" ht="55.5" hidden="1" customHeight="1" x14ac:dyDescent="0.25">
      <c r="A84" s="11">
        <f>Master!A86</f>
        <v>13</v>
      </c>
      <c r="B84" s="11" t="str">
        <f>Master!B86</f>
        <v>Lecture Capture</v>
      </c>
      <c r="C84" s="11">
        <f>Master!C86</f>
        <v>13.02</v>
      </c>
      <c r="D84" s="11" t="str">
        <f>Master!D86</f>
        <v>Functional</v>
      </c>
      <c r="E84" s="11" t="str">
        <f>Master!E86</f>
        <v>-</v>
      </c>
      <c r="F84" s="11" t="str">
        <f>Master!F86</f>
        <v>-</v>
      </c>
      <c r="G84" s="11" t="str">
        <f>Master!G86</f>
        <v>Confirm content and camera sources are patched to the correct input on the Capture device (camera content appears on left hand side and projected content appears on right hand side display of capture monitor tool)</v>
      </c>
      <c r="H84" s="11">
        <f>Master!H86</f>
        <v>1</v>
      </c>
      <c r="I84" s="11" t="s">
        <v>5</v>
      </c>
      <c r="J84" s="11" t="str">
        <f>IF(Master!$O$4="Y",Master!J86,"NA")</f>
        <v>NA</v>
      </c>
      <c r="K84" s="11"/>
      <c r="L84" s="103"/>
      <c r="M84" s="103"/>
      <c r="N84" s="11">
        <f>Master!U86</f>
        <v>0</v>
      </c>
    </row>
    <row r="85" spans="1:14" ht="55.5" hidden="1" customHeight="1" x14ac:dyDescent="0.25">
      <c r="A85" s="11">
        <f>Master!A87</f>
        <v>13</v>
      </c>
      <c r="B85" s="11" t="str">
        <f>Master!B87</f>
        <v>Lecture Capture</v>
      </c>
      <c r="C85" s="11">
        <f>Master!C87</f>
        <v>13.03</v>
      </c>
      <c r="D85" s="11" t="str">
        <f>Master!D87</f>
        <v>Functional</v>
      </c>
      <c r="E85" s="11" t="str">
        <f>Master!E87</f>
        <v>-</v>
      </c>
      <c r="F85" s="11" t="str">
        <f>Master!F87</f>
        <v>-</v>
      </c>
      <c r="G85" s="11" t="str">
        <f>Master!G87</f>
        <v>Ensure microphone audio and source audio is muted via the touch panel control during recordings</v>
      </c>
      <c r="H85" s="11">
        <f>Master!H87</f>
        <v>1</v>
      </c>
      <c r="I85" s="11" t="s">
        <v>5</v>
      </c>
      <c r="J85" s="11" t="str">
        <f>IF(Master!$O$4="Y",Master!J87,"NA")</f>
        <v>NA</v>
      </c>
      <c r="K85" s="11"/>
      <c r="L85" s="103"/>
      <c r="M85" s="103"/>
      <c r="N85" s="11">
        <f>Master!U87</f>
        <v>0</v>
      </c>
    </row>
    <row r="86" spans="1:14" ht="55.5" hidden="1" customHeight="1" x14ac:dyDescent="0.25">
      <c r="A86" s="11">
        <f>Master!A88</f>
        <v>13</v>
      </c>
      <c r="B86" s="11" t="str">
        <f>Master!B88</f>
        <v>Lecture Capture</v>
      </c>
      <c r="C86" s="11">
        <f>Master!C88</f>
        <v>13.04</v>
      </c>
      <c r="D86" s="11" t="str">
        <f>Master!D88</f>
        <v>Functional</v>
      </c>
      <c r="E86" s="11" t="str">
        <f>Master!E88</f>
        <v>-</v>
      </c>
      <c r="F86" s="11" t="str">
        <f>Master!F88</f>
        <v>-</v>
      </c>
      <c r="G86" s="11" t="str">
        <f>Master!G88</f>
        <v>Ensure Lecture Capture records from all input sources and the image is clear on playback</v>
      </c>
      <c r="H86" s="11">
        <f>Master!H88</f>
        <v>1</v>
      </c>
      <c r="I86" s="11" t="s">
        <v>5</v>
      </c>
      <c r="J86" s="11" t="str">
        <f>IF(Master!$O$4="Y",Master!J88,"NA")</f>
        <v>NA</v>
      </c>
      <c r="K86" s="11"/>
      <c r="L86" s="103"/>
      <c r="M86" s="103"/>
      <c r="N86" s="11">
        <f>Master!U88</f>
        <v>0</v>
      </c>
    </row>
    <row r="87" spans="1:14" ht="55.5" hidden="1" customHeight="1" x14ac:dyDescent="0.25">
      <c r="A87" s="11">
        <f>Master!A89</f>
        <v>14</v>
      </c>
      <c r="B87" s="11" t="str">
        <f>Master!B89</f>
        <v>Room PC</v>
      </c>
      <c r="C87" s="11">
        <f>Master!C89</f>
        <v>14.01</v>
      </c>
      <c r="D87" s="11">
        <f>Master!D89</f>
        <v>0</v>
      </c>
      <c r="E87" s="11" t="str">
        <f>Master!E89</f>
        <v>-</v>
      </c>
      <c r="F87" s="11" t="str">
        <f>Master!F89</f>
        <v>-</v>
      </c>
      <c r="G87" s="11" t="str">
        <f>Master!G89</f>
        <v>Confirm Correct PC Build as been applied ie teaching MOE, staff MOE, MoCoW image</v>
      </c>
      <c r="H87" s="11">
        <f>Master!H89</f>
        <v>2</v>
      </c>
      <c r="I87" s="11" t="s">
        <v>5</v>
      </c>
      <c r="J87" s="11" t="str">
        <f>IF(Master!$O$4="Y",Master!J89,"NA")</f>
        <v>NA</v>
      </c>
      <c r="K87" s="11"/>
      <c r="L87" s="103"/>
      <c r="M87" s="103"/>
      <c r="N87" s="11">
        <f>Master!U89</f>
        <v>0</v>
      </c>
    </row>
    <row r="88" spans="1:14" ht="55.5" hidden="1" customHeight="1" x14ac:dyDescent="0.25">
      <c r="A88" s="11">
        <f>Master!A90</f>
        <v>14</v>
      </c>
      <c r="B88" s="11" t="str">
        <f>Master!B90</f>
        <v>Room PC</v>
      </c>
      <c r="C88" s="11">
        <f>Master!C90</f>
        <v>14.02</v>
      </c>
      <c r="D88" s="11" t="str">
        <f>Master!D90</f>
        <v>Functional</v>
      </c>
      <c r="E88" s="11" t="str">
        <f>Master!E90</f>
        <v>-</v>
      </c>
      <c r="F88" s="11" t="str">
        <f>Master!F90</f>
        <v>-</v>
      </c>
      <c r="G88" s="11" t="str">
        <f>Master!G90</f>
        <v xml:space="preserve">Ensure ability to log on to the resident PC and full network access </v>
      </c>
      <c r="H88" s="11">
        <f>Master!H90</f>
        <v>1</v>
      </c>
      <c r="I88" s="11" t="s">
        <v>5</v>
      </c>
      <c r="J88" s="11" t="str">
        <f>IF(Master!$O$4="Y",Master!J90,"NA")</f>
        <v>NA</v>
      </c>
      <c r="K88" s="11"/>
      <c r="L88" s="103"/>
      <c r="M88" s="103"/>
      <c r="N88" s="11">
        <f>Master!U90</f>
        <v>0</v>
      </c>
    </row>
    <row r="89" spans="1:14" ht="55.5" hidden="1" customHeight="1" x14ac:dyDescent="0.25">
      <c r="A89" s="11">
        <f>Master!A91</f>
        <v>14</v>
      </c>
      <c r="B89" s="11" t="str">
        <f>Master!B91</f>
        <v>Room PC</v>
      </c>
      <c r="C89" s="11">
        <f>Master!C91</f>
        <v>14.03</v>
      </c>
      <c r="D89" s="11" t="str">
        <f>Master!D91</f>
        <v>Functional</v>
      </c>
      <c r="E89" s="11" t="str">
        <f>Master!E91</f>
        <v>-</v>
      </c>
      <c r="F89" s="11" t="str">
        <f>Master!F91</f>
        <v>-</v>
      </c>
      <c r="G89" s="11" t="str">
        <f>Master!G91</f>
        <v>Audio Quality  - Ensure the default level is audible from all speakers, free from noise, no hum or distortion and meets the requirements as specified in RMIT AV Standards and ANSI/INFOCOMM 1M-2009</v>
      </c>
      <c r="H89" s="11">
        <f>Master!H91</f>
        <v>1</v>
      </c>
      <c r="I89" s="11" t="s">
        <v>5</v>
      </c>
      <c r="J89" s="11" t="str">
        <f>IF(Master!$O$4="Y",Master!J91,"NA")</f>
        <v>NA</v>
      </c>
      <c r="K89" s="11"/>
      <c r="L89" s="103"/>
      <c r="M89" s="103"/>
      <c r="N89" s="11">
        <f>Master!U91</f>
        <v>0</v>
      </c>
    </row>
    <row r="90" spans="1:14" ht="55.5" hidden="1" customHeight="1" x14ac:dyDescent="0.25">
      <c r="A90" s="11">
        <f>Master!A92</f>
        <v>14</v>
      </c>
      <c r="B90" s="11" t="str">
        <f>Master!B92</f>
        <v>Room PC</v>
      </c>
      <c r="C90" s="11">
        <f>Master!C92</f>
        <v>14.04</v>
      </c>
      <c r="D90" s="11" t="str">
        <f>Master!D92</f>
        <v>Functional</v>
      </c>
      <c r="E90" s="11" t="str">
        <f>Master!E92</f>
        <v>AV-DOC-01-V4.0</v>
      </c>
      <c r="F90" s="11" t="str">
        <f>Master!F92</f>
        <v>3.16.7 Perceived Image Quality</v>
      </c>
      <c r="G90" s="11" t="str">
        <f>Master!G92</f>
        <v>HDMI Quality – Ensure the image is free from interference, distortion, noise, digital artefacts, brightness and contrast is optimised to room &amp; content</v>
      </c>
      <c r="H90" s="11">
        <f>Master!H92</f>
        <v>1</v>
      </c>
      <c r="I90" s="11" t="s">
        <v>5</v>
      </c>
      <c r="J90" s="11" t="str">
        <f>IF(Master!$O$4="Y",Master!J92,"NA")</f>
        <v>NA</v>
      </c>
      <c r="K90" s="11"/>
      <c r="L90" s="103"/>
      <c r="M90" s="103"/>
      <c r="N90" s="11">
        <f>Master!U92</f>
        <v>0</v>
      </c>
    </row>
    <row r="91" spans="1:14" ht="55.5" hidden="1" customHeight="1" x14ac:dyDescent="0.25">
      <c r="A91" s="11">
        <f>Master!A94</f>
        <v>15</v>
      </c>
      <c r="B91" s="11" t="str">
        <f>Master!B94</f>
        <v>Supplementary Display's</v>
      </c>
      <c r="C91" s="11">
        <f>Master!C94</f>
        <v>15.01</v>
      </c>
      <c r="D91" s="11" t="str">
        <f>Master!D94</f>
        <v>Functional</v>
      </c>
      <c r="E91" s="11" t="str">
        <f>Master!E94</f>
        <v>-</v>
      </c>
      <c r="F91" s="11" t="str">
        <f>Master!F94</f>
        <v>-</v>
      </c>
      <c r="G91" s="11" t="str">
        <f>Master!G94</f>
        <v>Confirm video content from all input sources is displayed on each monitor in line with the main LCD or Projector</v>
      </c>
      <c r="H91" s="11">
        <f>Master!H94</f>
        <v>1</v>
      </c>
      <c r="I91" s="11" t="s">
        <v>5</v>
      </c>
      <c r="J91" s="11" t="str">
        <f>IF(Master!$O$4="Y",Master!J94,"NA")</f>
        <v>NA</v>
      </c>
      <c r="K91" s="11"/>
      <c r="L91" s="103"/>
      <c r="M91" s="103"/>
      <c r="N91" s="11">
        <f>Master!U94</f>
        <v>0</v>
      </c>
    </row>
    <row r="92" spans="1:14" ht="55.5" hidden="1" customHeight="1" x14ac:dyDescent="0.25">
      <c r="A92" s="11">
        <f>Master!A95</f>
        <v>15</v>
      </c>
      <c r="B92" s="11" t="str">
        <f>Master!B95</f>
        <v>Supplementary Display's - Collaborative</v>
      </c>
      <c r="C92" s="11">
        <f>Master!C95</f>
        <v>15.02</v>
      </c>
      <c r="D92" s="11" t="str">
        <f>Master!D95</f>
        <v>Functional</v>
      </c>
      <c r="E92" s="11" t="str">
        <f>Master!E95</f>
        <v>-</v>
      </c>
      <c r="F92" s="11" t="str">
        <f>Master!F95</f>
        <v>-</v>
      </c>
      <c r="G92" s="11" t="str">
        <f>Master!G95</f>
        <v>Audio can be heard through each monitor and is in sync with all monitors</v>
      </c>
      <c r="H92" s="11">
        <f>Master!H95</f>
        <v>1</v>
      </c>
      <c r="I92" s="11" t="s">
        <v>5</v>
      </c>
      <c r="J92" s="11" t="str">
        <f>IF(Master!$O$4="Y",Master!J95,"NA")</f>
        <v>NA</v>
      </c>
      <c r="K92" s="11"/>
      <c r="L92" s="103"/>
      <c r="M92" s="103"/>
      <c r="N92" s="11">
        <f>Master!U95</f>
        <v>0</v>
      </c>
    </row>
    <row r="93" spans="1:14" ht="55.5" hidden="1" customHeight="1" x14ac:dyDescent="0.25">
      <c r="A93" s="11">
        <f>Master!A96</f>
        <v>15</v>
      </c>
      <c r="B93" s="11" t="str">
        <f>Master!B96</f>
        <v>Supplementary Display's - General</v>
      </c>
      <c r="C93" s="11">
        <f>Master!C96</f>
        <v>15.03</v>
      </c>
      <c r="D93" s="11" t="str">
        <f>Master!D96</f>
        <v>Functional</v>
      </c>
      <c r="E93" s="11" t="str">
        <f>Master!E96</f>
        <v>-</v>
      </c>
      <c r="F93" s="11" t="str">
        <f>Master!F96</f>
        <v>-</v>
      </c>
      <c r="G93" s="11" t="str">
        <f>Master!G96</f>
        <v>Confirm Audio has been disabled (if supplementary display)</v>
      </c>
      <c r="H93" s="11">
        <f>Master!H96</f>
        <v>1</v>
      </c>
      <c r="I93" s="11" t="s">
        <v>5</v>
      </c>
      <c r="J93" s="11" t="str">
        <f>IF(Master!$O$4="Y",Master!J96,"NA")</f>
        <v>NA</v>
      </c>
      <c r="K93" s="11"/>
      <c r="L93" s="103"/>
      <c r="M93" s="103"/>
      <c r="N93" s="11">
        <f>Master!U96</f>
        <v>0</v>
      </c>
    </row>
    <row r="94" spans="1:14" ht="55.5" hidden="1" customHeight="1" x14ac:dyDescent="0.25">
      <c r="A94" s="11">
        <f>Master!A97</f>
        <v>15</v>
      </c>
      <c r="B94" s="11" t="str">
        <f>Master!B97</f>
        <v>Supplementary Display's</v>
      </c>
      <c r="C94" s="11">
        <f>Master!C97</f>
        <v>15.04</v>
      </c>
      <c r="D94" s="11" t="str">
        <f>Master!D97</f>
        <v>Functional</v>
      </c>
      <c r="E94" s="11" t="str">
        <f>Master!E97</f>
        <v>AV-DOC-01-V4.0</v>
      </c>
      <c r="F94" s="11" t="str">
        <f>Master!F97</f>
        <v>3.16.5.3 Settings (LCD)</v>
      </c>
      <c r="G94" s="11" t="str">
        <f>Master!G97</f>
        <v>Ensure the on-screen display (OSD) messages are switched off (e.g. source display messages)</v>
      </c>
      <c r="H94" s="11">
        <f>Master!H97</f>
        <v>1</v>
      </c>
      <c r="I94" s="11" t="s">
        <v>5</v>
      </c>
      <c r="J94" s="11" t="str">
        <f>IF(Master!$O$4="Y",Master!J97,"NA")</f>
        <v>NA</v>
      </c>
      <c r="K94" s="11"/>
      <c r="L94" s="103"/>
      <c r="M94" s="103"/>
      <c r="N94" s="11">
        <f>Master!U97</f>
        <v>0</v>
      </c>
    </row>
    <row r="95" spans="1:14" ht="55.5" hidden="1" customHeight="1" x14ac:dyDescent="0.25">
      <c r="A95" s="11">
        <f>Master!A98</f>
        <v>15</v>
      </c>
      <c r="B95" s="11" t="str">
        <f>Master!B98</f>
        <v>Supplementary Display's</v>
      </c>
      <c r="C95" s="11">
        <f>Master!C98</f>
        <v>15.049999999999999</v>
      </c>
      <c r="D95" s="11" t="str">
        <f>Master!D98</f>
        <v>Functional</v>
      </c>
      <c r="E95" s="11" t="str">
        <f>Master!E98</f>
        <v>AV-DOC-01-V4.0</v>
      </c>
      <c r="F95" s="11" t="str">
        <f>Master!F98</f>
        <v>3.16.5.3 Settings (LCD)</v>
      </c>
      <c r="G95" s="11" t="str">
        <f>Master!G98</f>
        <v>Fans are set to “auto” and local controls are disabled (i.e. all buttons on the panels)</v>
      </c>
      <c r="H95" s="11">
        <f>Master!H98</f>
        <v>2</v>
      </c>
      <c r="I95" s="11" t="s">
        <v>5</v>
      </c>
      <c r="J95" s="11" t="str">
        <f>IF(Master!$O$4="Y",Master!J98,"NA")</f>
        <v>NA</v>
      </c>
      <c r="K95" s="11"/>
      <c r="L95" s="103"/>
      <c r="M95" s="103"/>
      <c r="N95" s="11">
        <f>Master!U98</f>
        <v>0</v>
      </c>
    </row>
    <row r="96" spans="1:14" ht="55.5" hidden="1" customHeight="1" x14ac:dyDescent="0.25">
      <c r="A96" s="11">
        <f>Master!A99</f>
        <v>15</v>
      </c>
      <c r="B96" s="11" t="str">
        <f>Master!B99</f>
        <v>Supplementary Display's</v>
      </c>
      <c r="C96" s="11">
        <f>Master!C99</f>
        <v>15.059999999999999</v>
      </c>
      <c r="D96" s="11" t="str">
        <f>Master!D99</f>
        <v>Functional</v>
      </c>
      <c r="E96" s="11" t="str">
        <f>Master!E99</f>
        <v>AV-DOC-01-V4.0</v>
      </c>
      <c r="F96" s="11" t="str">
        <f>Master!F99</f>
        <v>3.16.5.3 Settings (LCD)</v>
      </c>
      <c r="G96" s="11" t="str">
        <f>Master!G99</f>
        <v>Physical buttons have been locked/disabled</v>
      </c>
      <c r="H96" s="11">
        <f>Master!H99</f>
        <v>1</v>
      </c>
      <c r="I96" s="11" t="s">
        <v>5</v>
      </c>
      <c r="J96" s="11" t="str">
        <f>IF(Master!$O$4="Y",Master!J99,"NA")</f>
        <v>NA</v>
      </c>
      <c r="K96" s="11"/>
      <c r="L96" s="103"/>
      <c r="M96" s="103"/>
      <c r="N96" s="11">
        <f>Master!U99</f>
        <v>0</v>
      </c>
    </row>
    <row r="97" spans="1:14" ht="55.5" hidden="1" customHeight="1" x14ac:dyDescent="0.25">
      <c r="A97" s="11">
        <f>Master!A100</f>
        <v>15</v>
      </c>
      <c r="B97" s="11" t="str">
        <f>Master!B100</f>
        <v>Supplementary Display's</v>
      </c>
      <c r="C97" s="11">
        <f>Master!C100</f>
        <v>15.069999999999999</v>
      </c>
      <c r="D97" s="11" t="str">
        <f>Master!D100</f>
        <v>Functional</v>
      </c>
      <c r="E97" s="11" t="str">
        <f>Master!E100</f>
        <v>AV-DOC-01-V4.0</v>
      </c>
      <c r="F97" s="11" t="str">
        <f>Master!F100</f>
        <v>3.16.7 Perceived Image Quality</v>
      </c>
      <c r="G97" s="11" t="str">
        <f>Master!G100</f>
        <v>Image quality on each display is free from interference, distortion, noise, digital artefacts, brightness and contrast is optimised to room &amp; content</v>
      </c>
      <c r="H97" s="11">
        <f>Master!H100</f>
        <v>1</v>
      </c>
      <c r="I97" s="11" t="s">
        <v>5</v>
      </c>
      <c r="J97" s="11" t="str">
        <f>IF(Master!$O$4="Y",Master!J100,"NA")</f>
        <v>NA</v>
      </c>
      <c r="K97" s="11"/>
      <c r="L97" s="103"/>
      <c r="M97" s="103"/>
      <c r="N97" s="11">
        <f>Master!U100</f>
        <v>0</v>
      </c>
    </row>
    <row r="98" spans="1:14" ht="55.5" hidden="1" customHeight="1" x14ac:dyDescent="0.25">
      <c r="A98" s="11">
        <f>Master!A101</f>
        <v>15</v>
      </c>
      <c r="B98" s="11" t="str">
        <f>Master!B101</f>
        <v>Supplementary Display's</v>
      </c>
      <c r="C98" s="11">
        <f>Master!C101</f>
        <v>15.079999999999998</v>
      </c>
      <c r="D98" s="11" t="str">
        <f>Master!D101</f>
        <v>Functional</v>
      </c>
      <c r="E98" s="11" t="str">
        <f>Master!E101</f>
        <v>AV-DOC-01-V4.0</v>
      </c>
      <c r="F98" s="11" t="str">
        <f>Master!F101</f>
        <v>3.18.4 Matrix, Presentation Switchers and IP Decoders</v>
      </c>
      <c r="G98" s="11" t="str">
        <f>Master!G101</f>
        <v>Verify HDCP content is displayed from MAC and PC sources</v>
      </c>
      <c r="H98" s="11">
        <f>Master!H101</f>
        <v>1</v>
      </c>
      <c r="I98" s="11" t="s">
        <v>5</v>
      </c>
      <c r="J98" s="11" t="str">
        <f>IF(Master!$O$4="Y",Master!J101,"NA")</f>
        <v>NA</v>
      </c>
      <c r="K98" s="11"/>
      <c r="L98" s="103"/>
      <c r="M98" s="103"/>
      <c r="N98" s="11">
        <f>Master!U101</f>
        <v>0</v>
      </c>
    </row>
    <row r="99" spans="1:14" ht="55.5" hidden="1" customHeight="1" x14ac:dyDescent="0.25">
      <c r="A99" s="11">
        <f>Master!A102</f>
        <v>16</v>
      </c>
      <c r="B99" s="11" t="str">
        <f>Master!B102</f>
        <v>Hearing Augmentation</v>
      </c>
      <c r="C99" s="11">
        <f>Master!C102</f>
        <v>16.010000000000002</v>
      </c>
      <c r="D99" s="11" t="str">
        <f>Master!D102</f>
        <v>Functional</v>
      </c>
      <c r="E99" s="11" t="str">
        <f>Master!E102</f>
        <v>-</v>
      </c>
      <c r="F99" s="11" t="str">
        <f>Master!F102</f>
        <v>-</v>
      </c>
      <c r="G99" s="11" t="str">
        <f>Master!G102</f>
        <v>Verify audio from all input sources meet the current BCA standard</v>
      </c>
      <c r="H99" s="11">
        <f>Master!H102</f>
        <v>1</v>
      </c>
      <c r="I99" s="11" t="s">
        <v>5</v>
      </c>
      <c r="J99" s="11" t="str">
        <f>IF(Master!$O$4="Y",Master!J102,"NA")</f>
        <v>NA</v>
      </c>
      <c r="K99" s="11"/>
      <c r="L99" s="103"/>
      <c r="M99" s="103"/>
      <c r="N99" s="11">
        <f>Master!U102</f>
        <v>0</v>
      </c>
    </row>
    <row r="100" spans="1:14" ht="55.5" hidden="1" customHeight="1" x14ac:dyDescent="0.25">
      <c r="A100" s="11">
        <f>Master!A103</f>
        <v>16</v>
      </c>
      <c r="B100" s="11" t="str">
        <f>Master!B103</f>
        <v>Hearing Augmentation</v>
      </c>
      <c r="C100" s="11">
        <f>Master!C103</f>
        <v>16.020000000000003</v>
      </c>
      <c r="D100" s="11" t="str">
        <f>Master!D103</f>
        <v>Functional</v>
      </c>
      <c r="E100" s="11" t="str">
        <f>Master!E103</f>
        <v>AV-DOC-01-V4.0</v>
      </c>
      <c r="F100" s="11" t="str">
        <f>Master!F103</f>
        <v xml:space="preserve">3.17.6 - Hearing Augmentation  </v>
      </c>
      <c r="G100" s="11" t="str">
        <f>Master!G103</f>
        <v>Ensure the boundary microphones remain active when the AV system is shutdown</v>
      </c>
      <c r="H100" s="11">
        <f>Master!H103</f>
        <v>1</v>
      </c>
      <c r="I100" s="11" t="s">
        <v>5</v>
      </c>
      <c r="J100" s="11" t="str">
        <f>IF(Master!$O$4="Y",Master!J103,"NA")</f>
        <v>NA</v>
      </c>
      <c r="K100" s="11"/>
      <c r="L100" s="103"/>
      <c r="M100" s="103"/>
      <c r="N100" s="11">
        <f>Master!U103</f>
        <v>0</v>
      </c>
    </row>
    <row r="101" spans="1:14" ht="55.5" hidden="1" customHeight="1" x14ac:dyDescent="0.25">
      <c r="A101" s="11">
        <f>Master!A104</f>
        <v>16</v>
      </c>
      <c r="B101" s="11" t="str">
        <f>Master!B104</f>
        <v>Hearing Augmentation</v>
      </c>
      <c r="C101" s="11">
        <f>Master!C104</f>
        <v>16.030000000000005</v>
      </c>
      <c r="D101" s="11" t="str">
        <f>Master!D104</f>
        <v>Functional</v>
      </c>
      <c r="E101" s="11" t="str">
        <f>Master!E104</f>
        <v>-</v>
      </c>
      <c r="F101" s="11" t="str">
        <f>Master!F104</f>
        <v>-</v>
      </c>
      <c r="G101" s="11" t="str">
        <f>Master!G104</f>
        <v>Confirm mute functions for both mic and source audio function through the hearing augmentation system</v>
      </c>
      <c r="H101" s="11">
        <f>Master!H104</f>
        <v>1</v>
      </c>
      <c r="I101" s="11" t="s">
        <v>5</v>
      </c>
      <c r="J101" s="11" t="str">
        <f>IF(Master!$O$4="Y",Master!J104,"NA")</f>
        <v>NA</v>
      </c>
      <c r="K101" s="11"/>
      <c r="L101" s="103"/>
      <c r="M101" s="103"/>
      <c r="N101" s="11">
        <f>Master!U104</f>
        <v>0</v>
      </c>
    </row>
    <row r="102" spans="1:14" ht="55.5" hidden="1" customHeight="1" x14ac:dyDescent="0.25">
      <c r="A102" s="11">
        <f>Master!A105</f>
        <v>16</v>
      </c>
      <c r="B102" s="11" t="str">
        <f>Master!B105</f>
        <v>Hearing Augmentation</v>
      </c>
      <c r="C102" s="11">
        <f>Master!C105</f>
        <v>16.040000000000006</v>
      </c>
      <c r="D102" s="11" t="str">
        <f>Master!D105</f>
        <v>Functional</v>
      </c>
      <c r="E102" s="11" t="str">
        <f>Master!E105</f>
        <v>AV-DOC-01-V4.0</v>
      </c>
      <c r="F102" s="11" t="str">
        <f>Master!F105</f>
        <v xml:space="preserve">3.17.6.2 Infra-Red System </v>
      </c>
      <c r="G102" s="11" t="str">
        <f>Master!G105</f>
        <v>Ensure location of Infra Red transmitter connection plate is such that when a transmitter is installed in the future, there is a clear unobstructed line of sight to room users to current DDA regulations The signal type feeding the IR plate is to be Mono Balanced Line Level, the signal -10dB out of the DSP or mixer (50mV – 3V).</v>
      </c>
      <c r="H102" s="11">
        <f>Master!H105</f>
        <v>1</v>
      </c>
      <c r="I102" s="11" t="s">
        <v>5</v>
      </c>
      <c r="J102" s="11" t="str">
        <f>IF(Master!$O$4="Y",Master!J105,"NA")</f>
        <v>NA</v>
      </c>
      <c r="K102" s="11"/>
      <c r="L102" s="103"/>
      <c r="M102" s="103"/>
      <c r="N102" s="11">
        <f>Master!U105</f>
        <v>0</v>
      </c>
    </row>
    <row r="103" spans="1:14" ht="55.5" hidden="1" customHeight="1" x14ac:dyDescent="0.25">
      <c r="A103" s="11">
        <f>Master!A106</f>
        <v>17</v>
      </c>
      <c r="B103" s="11" t="str">
        <f>Master!B106</f>
        <v>Document Camera 
(USB &amp; HDMI)</v>
      </c>
      <c r="C103" s="11">
        <f>Master!C106</f>
        <v>17.010000000000002</v>
      </c>
      <c r="D103" s="11" t="str">
        <f>Master!D106</f>
        <v>Functional</v>
      </c>
      <c r="E103" s="11" t="str">
        <f>Master!E106</f>
        <v>AV-DOC-01-V4.0</v>
      </c>
      <c r="F103" s="11" t="str">
        <f>Master!F106</f>
        <v>3.16.7 Perceived Image Quality</v>
      </c>
      <c r="G103" s="11" t="str">
        <f>Master!G106</f>
        <v>Image is free from interference, distortion, noise, digital artefacts, brightness and contrast is optimised to room &amp; content. Resolution is set as high as possible whilst still allowing Live Annotation (720p)</v>
      </c>
      <c r="H103" s="11">
        <f>Master!H106</f>
        <v>2</v>
      </c>
      <c r="I103" s="11" t="s">
        <v>5</v>
      </c>
      <c r="J103" s="11" t="str">
        <f>IF(Master!$O$4="Y",Master!J106,"NA")</f>
        <v>NA</v>
      </c>
      <c r="K103" s="11"/>
      <c r="L103" s="103"/>
      <c r="M103" s="103"/>
      <c r="N103" s="11">
        <f>Master!U106</f>
        <v>0</v>
      </c>
    </row>
    <row r="104" spans="1:14" ht="55.5" hidden="1" customHeight="1" x14ac:dyDescent="0.25">
      <c r="A104" s="11">
        <f>Master!A107</f>
        <v>17</v>
      </c>
      <c r="B104" s="11" t="str">
        <f>Master!B107</f>
        <v>Document Camera 
(USB only)</v>
      </c>
      <c r="C104" s="11">
        <f>Master!C107</f>
        <v>17.020000000000003</v>
      </c>
      <c r="D104" s="11" t="str">
        <f>Master!D107</f>
        <v>Functional</v>
      </c>
      <c r="E104" s="11" t="str">
        <f>Master!E107</f>
        <v>AV-DOC-01-V4.0</v>
      </c>
      <c r="F104" s="11" t="str">
        <f>Master!F107</f>
        <v>3.18.6 Document Camera</v>
      </c>
      <c r="G104" s="11" t="str">
        <f>Master!G107</f>
        <v>Ensure the software has been deployed to the resident PC</v>
      </c>
      <c r="H104" s="11">
        <f>Master!H107</f>
        <v>2</v>
      </c>
      <c r="I104" s="11" t="s">
        <v>5</v>
      </c>
      <c r="J104" s="11" t="str">
        <f>IF(Master!$O$4="Y",Master!J107,"NA")</f>
        <v>NA</v>
      </c>
      <c r="K104" s="11"/>
      <c r="L104" s="103"/>
      <c r="M104" s="103"/>
      <c r="N104" s="11">
        <f>Master!U107</f>
        <v>0</v>
      </c>
    </row>
    <row r="105" spans="1:14" ht="55.5" hidden="1" customHeight="1" x14ac:dyDescent="0.25">
      <c r="A105" s="11">
        <f>Master!A108</f>
        <v>17</v>
      </c>
      <c r="B105" s="11" t="str">
        <f>Master!B108</f>
        <v>Document Camera 
(USB only)</v>
      </c>
      <c r="C105" s="11">
        <f>Master!C108</f>
        <v>17.030000000000005</v>
      </c>
      <c r="D105" s="11" t="str">
        <f>Master!D108</f>
        <v>Functional</v>
      </c>
      <c r="E105" s="11" t="str">
        <f>Master!E108</f>
        <v>AV-DOC-01-V4.0</v>
      </c>
      <c r="F105" s="11" t="str">
        <f>Master!F108</f>
        <v>3.18.6 Document Camera</v>
      </c>
      <c r="G105" s="11" t="str">
        <f>Master!G108</f>
        <v>Ensure the camera can be controlled via the desktop application (USB).  This includes still capture and annotation</v>
      </c>
      <c r="H105" s="11">
        <f>Master!H108</f>
        <v>2</v>
      </c>
      <c r="I105" s="11" t="s">
        <v>5</v>
      </c>
      <c r="J105" s="11" t="str">
        <f>IF(Master!$O$4="Y",Master!J108,"NA")</f>
        <v>NA</v>
      </c>
      <c r="K105" s="11"/>
      <c r="L105" s="103"/>
      <c r="M105" s="103"/>
      <c r="N105" s="11">
        <f>Master!U108</f>
        <v>0</v>
      </c>
    </row>
    <row r="106" spans="1:14" ht="55.5" hidden="1" customHeight="1" x14ac:dyDescent="0.25">
      <c r="A106" s="11">
        <f>Master!A109</f>
        <v>17</v>
      </c>
      <c r="B106" s="11" t="str">
        <f>Master!B109</f>
        <v>Document Camera 
(USB only)</v>
      </c>
      <c r="C106" s="11">
        <f>Master!C109</f>
        <v>17.040000000000006</v>
      </c>
      <c r="D106" s="11" t="str">
        <f>Master!D109</f>
        <v>Functional</v>
      </c>
      <c r="E106" s="11" t="str">
        <f>Master!E109</f>
        <v>AV-DOC-01-V4.0</v>
      </c>
      <c r="F106" s="11" t="str">
        <f>Master!F109</f>
        <v>3.18.6 Document Camera</v>
      </c>
      <c r="G106" s="11" t="str">
        <f>Master!G109</f>
        <v>Ensure the sleep mode has been disabled in the menu pages. (USB model only)</v>
      </c>
      <c r="H106" s="11">
        <f>Master!H109</f>
        <v>2</v>
      </c>
      <c r="I106" s="11" t="s">
        <v>5</v>
      </c>
      <c r="J106" s="11" t="str">
        <f>IF(Master!$O$4="Y",Master!J109,"NA")</f>
        <v>NA</v>
      </c>
      <c r="K106" s="11"/>
      <c r="L106" s="103"/>
      <c r="M106" s="103"/>
      <c r="N106" s="11">
        <f>Master!U109</f>
        <v>0</v>
      </c>
    </row>
    <row r="107" spans="1:14" ht="55.5" hidden="1" customHeight="1" x14ac:dyDescent="0.25">
      <c r="A107" s="11">
        <f>Master!A110</f>
        <v>18</v>
      </c>
      <c r="B107" s="11" t="str">
        <f>Master!B110</f>
        <v>Wireless Presenter</v>
      </c>
      <c r="C107" s="11">
        <f>Master!C110</f>
        <v>18.010000000000002</v>
      </c>
      <c r="D107" s="11" t="str">
        <f>Master!D110</f>
        <v>Functional</v>
      </c>
      <c r="E107" s="11" t="str">
        <f>Master!E110</f>
        <v>AV-DOC-02-V3.10</v>
      </c>
      <c r="F107" s="11">
        <f>Master!F110</f>
        <v>5.2</v>
      </c>
      <c r="G107" s="11" t="str">
        <f>Master!G110</f>
        <v>Ensure RSTP has been disabled</v>
      </c>
      <c r="H107" s="11">
        <f>Master!H110</f>
        <v>1</v>
      </c>
      <c r="I107" s="11" t="s">
        <v>5</v>
      </c>
      <c r="J107" s="11" t="str">
        <f>IF(Master!$O$4="Y",Master!J110,"NA")</f>
        <v>NA</v>
      </c>
      <c r="K107" s="11"/>
      <c r="L107" s="103"/>
      <c r="M107" s="103"/>
      <c r="N107" s="11">
        <f>Master!U110</f>
        <v>0</v>
      </c>
    </row>
    <row r="108" spans="1:14" ht="55.5" hidden="1" customHeight="1" x14ac:dyDescent="0.25">
      <c r="A108" s="11">
        <f>Master!A111</f>
        <v>18</v>
      </c>
      <c r="B108" s="11" t="str">
        <f>Master!B111</f>
        <v>Wireless Presenter</v>
      </c>
      <c r="C108" s="11">
        <f>Master!C111</f>
        <v>18.020000000000003</v>
      </c>
      <c r="D108" s="11" t="str">
        <f>Master!D111</f>
        <v>Functional</v>
      </c>
      <c r="E108" s="11" t="str">
        <f>Master!E111</f>
        <v>AV-DOC-02-V3.10</v>
      </c>
      <c r="F108" s="11">
        <f>Master!F111</f>
        <v>5.2</v>
      </c>
      <c r="G108" s="11" t="str">
        <f>Master!G111</f>
        <v>Ensure Device name has been set (Bbbb-ll-rrr-room) eg B088-10-012-Room</v>
      </c>
      <c r="H108" s="11">
        <f>Master!H111</f>
        <v>2</v>
      </c>
      <c r="I108" s="11" t="s">
        <v>5</v>
      </c>
      <c r="J108" s="11" t="str">
        <f>IF(Master!$O$4="Y",Master!J111,"NA")</f>
        <v>NA</v>
      </c>
      <c r="K108" s="11"/>
      <c r="L108" s="103"/>
      <c r="M108" s="103"/>
      <c r="N108" s="11">
        <f>Master!U111</f>
        <v>0</v>
      </c>
    </row>
    <row r="109" spans="1:14" ht="55.5" hidden="1" customHeight="1" x14ac:dyDescent="0.25">
      <c r="A109" s="11">
        <f>Master!A112</f>
        <v>18</v>
      </c>
      <c r="B109" s="11" t="str">
        <f>Master!B112</f>
        <v>Wireless Presenter</v>
      </c>
      <c r="C109" s="11">
        <f>Master!C112</f>
        <v>18.030000000000005</v>
      </c>
      <c r="D109" s="11" t="str">
        <f>Master!D112</f>
        <v>Functional</v>
      </c>
      <c r="E109" s="11" t="str">
        <f>Master!E112</f>
        <v>AV-DOC-02-V3.10</v>
      </c>
      <c r="F109" s="11">
        <f>Master!F112</f>
        <v>5.2</v>
      </c>
      <c r="G109" s="11" t="str">
        <f>Master!G112</f>
        <v xml:space="preserve"> Ensure Auto Updates have been disabled</v>
      </c>
      <c r="H109" s="11">
        <f>Master!H112</f>
        <v>2</v>
      </c>
      <c r="I109" s="11" t="s">
        <v>5</v>
      </c>
      <c r="J109" s="11" t="str">
        <f>IF(Master!$O$4="Y",Master!J112,"NA")</f>
        <v>NA</v>
      </c>
      <c r="K109" s="11"/>
      <c r="L109" s="103"/>
      <c r="M109" s="103"/>
      <c r="N109" s="11">
        <f>Master!U112</f>
        <v>0</v>
      </c>
    </row>
    <row r="110" spans="1:14" ht="55.5" hidden="1" customHeight="1" x14ac:dyDescent="0.25">
      <c r="A110" s="11">
        <f>Master!A113</f>
        <v>18</v>
      </c>
      <c r="B110" s="11" t="str">
        <f>Master!B113</f>
        <v>Wireless Presenter</v>
      </c>
      <c r="C110" s="11">
        <f>Master!C113</f>
        <v>18.040000000000006</v>
      </c>
      <c r="D110" s="11" t="str">
        <f>Master!D113</f>
        <v>Functional</v>
      </c>
      <c r="E110" s="11" t="str">
        <f>Master!E113</f>
        <v>AV-DOC-02-V3.10</v>
      </c>
      <c r="F110" s="11">
        <f>Master!F113</f>
        <v>5.2</v>
      </c>
      <c r="G110" s="11" t="str">
        <f>Master!G113</f>
        <v xml:space="preserve"> Ensure correct time server and time zone has been selected
</v>
      </c>
      <c r="H110" s="11">
        <f>Master!H113</f>
        <v>2</v>
      </c>
      <c r="I110" s="11" t="s">
        <v>5</v>
      </c>
      <c r="J110" s="11" t="str">
        <f>IF(Master!$O$4="Y",Master!J113,"NA")</f>
        <v>NA</v>
      </c>
      <c r="K110" s="11"/>
      <c r="L110" s="103"/>
      <c r="M110" s="103"/>
      <c r="N110" s="11">
        <f>Master!U113</f>
        <v>0</v>
      </c>
    </row>
    <row r="111" spans="1:14" ht="55.5" hidden="1" customHeight="1" x14ac:dyDescent="0.25">
      <c r="A111" s="11">
        <f>Master!A114</f>
        <v>18</v>
      </c>
      <c r="B111" s="11" t="str">
        <f>Master!B114</f>
        <v>Wireless Presenter</v>
      </c>
      <c r="C111" s="11">
        <f>Master!C114</f>
        <v>18.050000000000008</v>
      </c>
      <c r="D111" s="11" t="str">
        <f>Master!D114</f>
        <v>Functional</v>
      </c>
      <c r="E111" s="11" t="str">
        <f>Master!E114</f>
        <v>AV-DOC-02-V3.10</v>
      </c>
      <c r="F111" s="11">
        <f>Master!F114</f>
        <v>5.2</v>
      </c>
      <c r="G111" s="11" t="str">
        <f>Master!G114</f>
        <v xml:space="preserve"> Ensure Power Settings - Standby is set to - Always On</v>
      </c>
      <c r="H111" s="11">
        <f>Master!H114</f>
        <v>2</v>
      </c>
      <c r="I111" s="11" t="s">
        <v>5</v>
      </c>
      <c r="J111" s="11" t="str">
        <f>IF(Master!$O$4="Y",Master!J114,"NA")</f>
        <v>NA</v>
      </c>
      <c r="K111" s="11"/>
      <c r="L111" s="103"/>
      <c r="M111" s="103"/>
      <c r="N111" s="11">
        <f>Master!U114</f>
        <v>0</v>
      </c>
    </row>
    <row r="112" spans="1:14" ht="55.5" hidden="1" customHeight="1" x14ac:dyDescent="0.25">
      <c r="A112" s="11">
        <f>Master!A115</f>
        <v>18</v>
      </c>
      <c r="B112" s="11" t="str">
        <f>Master!B115</f>
        <v>Wireless Presenter</v>
      </c>
      <c r="C112" s="11">
        <f>Master!C115</f>
        <v>18.060000000000009</v>
      </c>
      <c r="D112" s="11" t="str">
        <f>Master!D115</f>
        <v>Functional</v>
      </c>
      <c r="E112" s="11" t="str">
        <f>Master!E115</f>
        <v>AV-DOC-02-V3.10</v>
      </c>
      <c r="F112" s="11">
        <f>Master!F115</f>
        <v>5.2</v>
      </c>
      <c r="G112" s="11" t="str">
        <f>Master!G115</f>
        <v>Ensure Meeting Room Subject is Shown</v>
      </c>
      <c r="H112" s="11">
        <f>Master!H115</f>
        <v>2</v>
      </c>
      <c r="I112" s="11" t="s">
        <v>5</v>
      </c>
      <c r="J112" s="11" t="str">
        <f>IF(Master!$O$4="Y",Master!J115,"NA")</f>
        <v>NA</v>
      </c>
      <c r="K112" s="11"/>
      <c r="L112" s="103"/>
      <c r="M112" s="103"/>
      <c r="N112" s="11">
        <f>Master!U115</f>
        <v>0</v>
      </c>
    </row>
    <row r="113" spans="1:14" ht="55.5" hidden="1" customHeight="1" x14ac:dyDescent="0.25">
      <c r="A113" s="11">
        <f>Master!A116</f>
        <v>18</v>
      </c>
      <c r="B113" s="11" t="str">
        <f>Master!B116</f>
        <v>Wireless Presenter</v>
      </c>
      <c r="C113" s="11">
        <f>Master!C116</f>
        <v>18.070000000000011</v>
      </c>
      <c r="D113" s="11" t="str">
        <f>Master!D116</f>
        <v>Functional</v>
      </c>
      <c r="E113" s="11" t="str">
        <f>Master!E116</f>
        <v>AV-DOC-02-V3.10</v>
      </c>
      <c r="F113" s="11">
        <f>Master!F116</f>
        <v>5.2</v>
      </c>
      <c r="G113" s="11" t="str">
        <f>Master!G116</f>
        <v>Ensure Meeting Organiser is Shown</v>
      </c>
      <c r="H113" s="11">
        <f>Master!H116</f>
        <v>2</v>
      </c>
      <c r="I113" s="11" t="s">
        <v>5</v>
      </c>
      <c r="J113" s="11" t="str">
        <f>IF(Master!$O$4="Y",Master!J116,"NA")</f>
        <v>NA</v>
      </c>
      <c r="K113" s="11"/>
      <c r="L113" s="103"/>
      <c r="M113" s="103"/>
      <c r="N113" s="11">
        <f>Master!U116</f>
        <v>0</v>
      </c>
    </row>
    <row r="114" spans="1:14" ht="55.5" hidden="1" customHeight="1" x14ac:dyDescent="0.25">
      <c r="A114" s="11">
        <f>Master!A117</f>
        <v>18</v>
      </c>
      <c r="B114" s="11" t="str">
        <f>Master!B117</f>
        <v>Wireless Presenter</v>
      </c>
      <c r="C114" s="11">
        <f>Master!C117</f>
        <v>18.080000000000013</v>
      </c>
      <c r="D114" s="11" t="str">
        <f>Master!D117</f>
        <v>Functional</v>
      </c>
      <c r="E114" s="11" t="str">
        <f>Master!E117</f>
        <v>AV-DOC-02-V3.10</v>
      </c>
      <c r="F114" s="11">
        <f>Master!F117</f>
        <v>5.2</v>
      </c>
      <c r="G114" s="11" t="str">
        <f>Master!G117</f>
        <v>Confirm Broadcast Message on Touchscreen is Enabled</v>
      </c>
      <c r="H114" s="11">
        <f>Master!H117</f>
        <v>2</v>
      </c>
      <c r="I114" s="11" t="s">
        <v>5</v>
      </c>
      <c r="J114" s="11" t="str">
        <f>IF(Master!$O$4="Y",Master!J117,"NA")</f>
        <v>NA</v>
      </c>
      <c r="K114" s="11"/>
      <c r="L114" s="103"/>
      <c r="M114" s="103"/>
      <c r="N114" s="11">
        <f>Master!U117</f>
        <v>0</v>
      </c>
    </row>
    <row r="115" spans="1:14" ht="55.5" hidden="1" customHeight="1" x14ac:dyDescent="0.25">
      <c r="A115" s="11">
        <f>Master!A118</f>
        <v>18</v>
      </c>
      <c r="B115" s="11" t="str">
        <f>Master!B118</f>
        <v>Wireless Presenter</v>
      </c>
      <c r="C115" s="11">
        <f>Master!C118</f>
        <v>18.090000000000014</v>
      </c>
      <c r="D115" s="11" t="str">
        <f>Master!D118</f>
        <v>Functional</v>
      </c>
      <c r="E115" s="11" t="str">
        <f>Master!E118</f>
        <v>AV-DOC-02-V3.10</v>
      </c>
      <c r="F115" s="11">
        <f>Master!F118</f>
        <v>5.2</v>
      </c>
      <c r="G115" s="11" t="str">
        <f>Master!G118</f>
        <v>Confirm Correct Splash page is visable with the following details
■ Calendar Displayed
■ Custom RMIT graphic
■ Custom Background c/w 600s Interval</v>
      </c>
      <c r="H115" s="11">
        <f>Master!H118</f>
        <v>2</v>
      </c>
      <c r="I115" s="11" t="s">
        <v>5</v>
      </c>
      <c r="J115" s="11" t="str">
        <f>IF(Master!$O$4="Y",Master!J118,"NA")</f>
        <v>NA</v>
      </c>
      <c r="K115" s="11"/>
      <c r="L115" s="103"/>
      <c r="M115" s="103"/>
      <c r="N115" s="11">
        <f>Master!U118</f>
        <v>0</v>
      </c>
    </row>
    <row r="116" spans="1:14" ht="55.5" hidden="1" customHeight="1" x14ac:dyDescent="0.25">
      <c r="A116" s="11">
        <f>Master!A119</f>
        <v>18</v>
      </c>
      <c r="B116" s="11" t="str">
        <f>Master!B119</f>
        <v>Wireless Presenter</v>
      </c>
      <c r="C116" s="11">
        <f>Master!C119</f>
        <v>18.100000000000016</v>
      </c>
      <c r="D116" s="11" t="str">
        <f>Master!D119</f>
        <v>Functional</v>
      </c>
      <c r="E116" s="11" t="str">
        <f>Master!E119</f>
        <v>-</v>
      </c>
      <c r="F116" s="11" t="str">
        <f>Master!F119</f>
        <v>-</v>
      </c>
      <c r="G116" s="11" t="str">
        <f>Master!G119</f>
        <v>Check resolution splash pages and OSD (custom fields) HDCP Airmedia (allow Apple devices to display content)</v>
      </c>
      <c r="H116" s="11">
        <f>Master!H119</f>
        <v>2</v>
      </c>
      <c r="I116" s="11" t="s">
        <v>5</v>
      </c>
      <c r="J116" s="11" t="str">
        <f>IF(Master!$O$4="Y",Master!J119,"NA")</f>
        <v>NA</v>
      </c>
      <c r="K116" s="11"/>
      <c r="L116" s="103"/>
      <c r="M116" s="103"/>
      <c r="N116" s="11">
        <f>Master!U119</f>
        <v>0</v>
      </c>
    </row>
    <row r="117" spans="1:14" ht="55.5" hidden="1" customHeight="1" x14ac:dyDescent="0.25">
      <c r="A117" s="11">
        <f>Master!A120</f>
        <v>18</v>
      </c>
      <c r="B117" s="11" t="str">
        <f>Master!B120</f>
        <v>Wireless Presenter</v>
      </c>
      <c r="C117" s="11">
        <f>Master!C120</f>
        <v>18.110000000000017</v>
      </c>
      <c r="D117" s="11" t="str">
        <f>Master!D120</f>
        <v>Functional</v>
      </c>
      <c r="E117" s="11" t="str">
        <f>Master!E120</f>
        <v>AV-DOC-02-V3.10</v>
      </c>
      <c r="F117" s="11">
        <f>Master!F120</f>
        <v>5.2</v>
      </c>
      <c r="G117" s="11" t="str">
        <f>Master!G120</f>
        <v>Confirm the URL for AirMedia is as per guidelines.</v>
      </c>
      <c r="H117" s="11">
        <f>Master!H120</f>
        <v>2</v>
      </c>
      <c r="I117" s="11" t="s">
        <v>5</v>
      </c>
      <c r="J117" s="11" t="str">
        <f>IF(Master!$O$4="Y",Master!J120,"NA")</f>
        <v>NA</v>
      </c>
      <c r="K117" s="11"/>
      <c r="L117" s="103"/>
      <c r="M117" s="103"/>
      <c r="N117" s="11">
        <f>Master!U120</f>
        <v>0</v>
      </c>
    </row>
    <row r="118" spans="1:14" ht="55.5" hidden="1" customHeight="1" x14ac:dyDescent="0.25">
      <c r="A118" s="11">
        <f>Master!A121</f>
        <v>18</v>
      </c>
      <c r="B118" s="11" t="str">
        <f>Master!B121</f>
        <v>Wireless Presenter</v>
      </c>
      <c r="C118" s="11">
        <f>Master!C121</f>
        <v>18.120000000000019</v>
      </c>
      <c r="D118" s="11" t="str">
        <f>Master!D121</f>
        <v>Functional</v>
      </c>
      <c r="E118" s="11" t="str">
        <f>Master!E121</f>
        <v>-</v>
      </c>
      <c r="F118" s="11" t="str">
        <f>Master!F121</f>
        <v>-</v>
      </c>
      <c r="G118" s="11" t="str">
        <f>Master!G121</f>
        <v>Ensure OSD setting as per set up document</v>
      </c>
      <c r="H118" s="11">
        <f>Master!H121</f>
        <v>2</v>
      </c>
      <c r="I118" s="11" t="s">
        <v>5</v>
      </c>
      <c r="J118" s="11" t="str">
        <f>IF(Master!$O$4="Y",Master!J121,"NA")</f>
        <v>NA</v>
      </c>
      <c r="K118" s="11"/>
      <c r="L118" s="103"/>
      <c r="M118" s="103"/>
      <c r="N118" s="11">
        <f>Master!U121</f>
        <v>0</v>
      </c>
    </row>
    <row r="119" spans="1:14" ht="55.5" hidden="1" customHeight="1" x14ac:dyDescent="0.25">
      <c r="A119" s="11">
        <f>Master!A123</f>
        <v>19</v>
      </c>
      <c r="B119" s="11" t="str">
        <f>Master!B123</f>
        <v>IP Camera</v>
      </c>
      <c r="C119" s="11">
        <f>Master!C123</f>
        <v>19.010000000000002</v>
      </c>
      <c r="D119" s="11" t="str">
        <f>Master!D123</f>
        <v>Functional</v>
      </c>
      <c r="E119" s="11" t="str">
        <f>Master!E123</f>
        <v>-</v>
      </c>
      <c r="F119" s="11" t="str">
        <f>Master!F123</f>
        <v>-</v>
      </c>
      <c r="G119" s="11" t="str">
        <f>Master!G123</f>
        <v>Confirm image quality is free from interference, distortion, noise and digital artefacts.</v>
      </c>
      <c r="H119" s="11">
        <f>Master!H123</f>
        <v>2</v>
      </c>
      <c r="I119" s="11" t="s">
        <v>5</v>
      </c>
      <c r="J119" s="11" t="str">
        <f>IF(Master!$O$4="Y",Master!J123,"NA")</f>
        <v>NA</v>
      </c>
      <c r="K119" s="11"/>
      <c r="L119" s="103"/>
      <c r="M119" s="103"/>
      <c r="N119" s="11">
        <f>Master!U123</f>
        <v>0</v>
      </c>
    </row>
    <row r="120" spans="1:14" ht="55.5" hidden="1" customHeight="1" x14ac:dyDescent="0.25">
      <c r="A120" s="11">
        <f>Master!A124</f>
        <v>19</v>
      </c>
      <c r="B120" s="11" t="str">
        <f>Master!B124</f>
        <v>IP Camera</v>
      </c>
      <c r="C120" s="11">
        <f>Master!C124</f>
        <v>19.020000000000003</v>
      </c>
      <c r="D120" s="11" t="str">
        <f>Master!D124</f>
        <v>Functional</v>
      </c>
      <c r="E120" s="11" t="str">
        <f>Master!E124</f>
        <v>AV-DOC-02-V3.10</v>
      </c>
      <c r="F120" s="11" t="str">
        <f>Master!F124</f>
        <v>2.8.3</v>
      </c>
      <c r="G120" s="11" t="str">
        <f>Master!G124</f>
        <v>Ensure the username has been changed as per the deployment guide</v>
      </c>
      <c r="H120" s="11">
        <f>Master!H124</f>
        <v>2</v>
      </c>
      <c r="I120" s="11" t="s">
        <v>5</v>
      </c>
      <c r="J120" s="11" t="str">
        <f>IF(Master!$O$4="Y",Master!J124,"NA")</f>
        <v>NA</v>
      </c>
      <c r="K120" s="11"/>
      <c r="L120" s="103"/>
      <c r="M120" s="103"/>
      <c r="N120" s="11">
        <f>Master!U124</f>
        <v>0</v>
      </c>
    </row>
    <row r="121" spans="1:14" ht="55.5" hidden="1" customHeight="1" x14ac:dyDescent="0.25">
      <c r="A121" s="11">
        <f>Master!A125</f>
        <v>19</v>
      </c>
      <c r="B121" s="11" t="str">
        <f>Master!B125</f>
        <v>IP Camera</v>
      </c>
      <c r="C121" s="11">
        <f>Master!C125</f>
        <v>19.030000000000005</v>
      </c>
      <c r="D121" s="11" t="str">
        <f>Master!D125</f>
        <v>Functional</v>
      </c>
      <c r="E121" s="11" t="str">
        <f>Master!E125</f>
        <v>-</v>
      </c>
      <c r="F121" s="11" t="str">
        <f>Master!F125</f>
        <v>-</v>
      </c>
      <c r="G121" s="11" t="str">
        <f>Master!G125</f>
        <v>Confirm camera is installed in the correct location as per the floor plan.</v>
      </c>
      <c r="H121" s="11">
        <f>Master!H125</f>
        <v>2</v>
      </c>
      <c r="I121" s="11" t="s">
        <v>5</v>
      </c>
      <c r="J121" s="11" t="str">
        <f>IF(Master!$O$4="Y",Master!J125,"NA")</f>
        <v>NA</v>
      </c>
      <c r="K121" s="11"/>
      <c r="L121" s="103"/>
      <c r="M121" s="103"/>
      <c r="N121" s="11">
        <f>Master!U125</f>
        <v>0</v>
      </c>
    </row>
    <row r="122" spans="1:14" ht="55.5" hidden="1" customHeight="1" x14ac:dyDescent="0.25">
      <c r="A122" s="11">
        <f>Master!A126</f>
        <v>19</v>
      </c>
      <c r="B122" s="11" t="str">
        <f>Master!B126</f>
        <v>IP Camera</v>
      </c>
      <c r="C122" s="11">
        <f>Master!C126</f>
        <v>19.040000000000006</v>
      </c>
      <c r="D122" s="11" t="str">
        <f>Master!D126</f>
        <v>Functional</v>
      </c>
      <c r="E122" s="11" t="str">
        <f>Master!E126</f>
        <v>-</v>
      </c>
      <c r="F122" s="11" t="str">
        <f>Master!F126</f>
        <v>-</v>
      </c>
      <c r="G122" s="11" t="str">
        <f>Master!G126</f>
        <v>Log on to the camera via the web page using the correct IP address. Using the correct username and password.</v>
      </c>
      <c r="H122" s="11">
        <f>Master!H126</f>
        <v>2</v>
      </c>
      <c r="I122" s="11" t="s">
        <v>5</v>
      </c>
      <c r="J122" s="11" t="str">
        <f>IF(Master!$O$4="Y",Master!J126,"NA")</f>
        <v>NA</v>
      </c>
      <c r="K122" s="11"/>
      <c r="L122" s="103"/>
      <c r="M122" s="103"/>
      <c r="N122" s="11">
        <f>Master!U126</f>
        <v>0</v>
      </c>
    </row>
    <row r="123" spans="1:14" ht="55.5" hidden="1" customHeight="1" x14ac:dyDescent="0.25">
      <c r="A123" s="11">
        <f>Master!A127</f>
        <v>19</v>
      </c>
      <c r="B123" s="11" t="str">
        <f>Master!B127</f>
        <v>IP Camera</v>
      </c>
      <c r="C123" s="11">
        <f>Master!C127</f>
        <v>19.050000000000008</v>
      </c>
      <c r="D123" s="11" t="str">
        <f>Master!D127</f>
        <v>Functional</v>
      </c>
      <c r="E123" s="11" t="str">
        <f>Master!E127</f>
        <v>-</v>
      </c>
      <c r="F123" s="11" t="str">
        <f>Master!F127</f>
        <v>-</v>
      </c>
      <c r="G123" s="11" t="str">
        <f>Master!G127</f>
        <v>Confirm image is rotated correctly (ie level and in landscape) and quality is free from interference, distortion, noise, digital artefacts, brightness and contrast is optimised to room</v>
      </c>
      <c r="H123" s="11">
        <f>Master!H127</f>
        <v>2</v>
      </c>
      <c r="I123" s="11" t="s">
        <v>5</v>
      </c>
      <c r="J123" s="11" t="str">
        <f>IF(Master!$O$4="Y",Master!J127,"NA")</f>
        <v>NA</v>
      </c>
      <c r="K123" s="11"/>
      <c r="L123" s="103"/>
      <c r="M123" s="103"/>
      <c r="N123" s="11">
        <f>Master!U127</f>
        <v>0</v>
      </c>
    </row>
    <row r="124" spans="1:14" ht="55.5" hidden="1" customHeight="1" x14ac:dyDescent="0.25">
      <c r="A124" s="11">
        <f>Master!A128</f>
        <v>19</v>
      </c>
      <c r="B124" s="11" t="str">
        <f>Master!B128</f>
        <v>IP Camera</v>
      </c>
      <c r="C124" s="11">
        <f>Master!C128</f>
        <v>19.060000000000009</v>
      </c>
      <c r="D124" s="11" t="str">
        <f>Master!D128</f>
        <v>Functional</v>
      </c>
      <c r="E124" s="11" t="str">
        <f>Master!E128</f>
        <v>-</v>
      </c>
      <c r="F124" s="11" t="str">
        <f>Master!F128</f>
        <v>-</v>
      </c>
      <c r="G124" s="11" t="str">
        <f>Master!G128</f>
        <v>Ensure the second preset is configured to Desk View as per the Deployment Guide</v>
      </c>
      <c r="H124" s="11">
        <f>Master!H128</f>
        <v>2</v>
      </c>
      <c r="I124" s="11" t="s">
        <v>5</v>
      </c>
      <c r="J124" s="11" t="str">
        <f>IF(Master!$O$4="Y",Master!J128,"NA")</f>
        <v>NA</v>
      </c>
      <c r="K124" s="11"/>
      <c r="L124" s="103"/>
      <c r="M124" s="103"/>
      <c r="N124" s="11">
        <f>Master!U128</f>
        <v>0</v>
      </c>
    </row>
    <row r="125" spans="1:14" ht="55.5" hidden="1" customHeight="1" x14ac:dyDescent="0.25">
      <c r="A125" s="11">
        <f>Master!A129</f>
        <v>19</v>
      </c>
      <c r="B125" s="11" t="str">
        <f>Master!B129</f>
        <v>IP Camera</v>
      </c>
      <c r="C125" s="11">
        <f>Master!C129</f>
        <v>19.070000000000011</v>
      </c>
      <c r="D125" s="11" t="str">
        <f>Master!D129</f>
        <v>Functional</v>
      </c>
      <c r="E125" s="11" t="str">
        <f>Master!E129</f>
        <v>-</v>
      </c>
      <c r="F125" s="11" t="str">
        <f>Master!F129</f>
        <v>-</v>
      </c>
      <c r="G125" s="11" t="str">
        <f>Master!G129</f>
        <v>Confirm all banner information has been updated
a. room name
b. date
c. time</v>
      </c>
      <c r="H125" s="11">
        <f>Master!H129</f>
        <v>2</v>
      </c>
      <c r="I125" s="11" t="s">
        <v>5</v>
      </c>
      <c r="J125" s="11" t="str">
        <f>IF(Master!$O$4="Y",Master!J129,"NA")</f>
        <v>NA</v>
      </c>
      <c r="K125" s="11"/>
      <c r="L125" s="103"/>
      <c r="M125" s="103"/>
      <c r="N125" s="11">
        <f>Master!U129</f>
        <v>0</v>
      </c>
    </row>
    <row r="126" spans="1:14" ht="55.5" hidden="1" customHeight="1" x14ac:dyDescent="0.25">
      <c r="A126" s="11">
        <f>Master!A130</f>
        <v>19</v>
      </c>
      <c r="B126" s="11" t="str">
        <f>Master!B130</f>
        <v>IP Camera</v>
      </c>
      <c r="C126" s="11">
        <f>Master!C130</f>
        <v>19.080000000000013</v>
      </c>
      <c r="D126" s="11" t="str">
        <f>Master!D130</f>
        <v>Functional</v>
      </c>
      <c r="E126" s="11" t="str">
        <f>Master!E130</f>
        <v>-</v>
      </c>
      <c r="F126" s="11" t="str">
        <f>Master!F130</f>
        <v>-</v>
      </c>
      <c r="G126" s="11" t="str">
        <f>Master!G130</f>
        <v>Ensure NTP server has been configured
time1.rmit.edu.au</v>
      </c>
      <c r="H126" s="11">
        <f>Master!H130</f>
        <v>2</v>
      </c>
      <c r="I126" s="11" t="s">
        <v>5</v>
      </c>
      <c r="J126" s="11" t="str">
        <f>IF(Master!$O$4="Y",Master!J130,"NA")</f>
        <v>NA</v>
      </c>
      <c r="K126" s="11"/>
      <c r="L126" s="103"/>
      <c r="M126" s="103"/>
      <c r="N126" s="11">
        <f>Master!U130</f>
        <v>0</v>
      </c>
    </row>
    <row r="127" spans="1:14" ht="55.5" hidden="1" customHeight="1" x14ac:dyDescent="0.25">
      <c r="A127" s="11">
        <f>Master!A131</f>
        <v>20</v>
      </c>
      <c r="B127" s="11" t="str">
        <f>Master!B131</f>
        <v>Interactive Display</v>
      </c>
      <c r="C127" s="11">
        <f>Master!C131</f>
        <v>20.010000000000002</v>
      </c>
      <c r="D127" s="11" t="str">
        <f>Master!D131</f>
        <v>Functional</v>
      </c>
      <c r="E127" s="11" t="str">
        <f>Master!E131</f>
        <v>-</v>
      </c>
      <c r="F127" s="11" t="str">
        <f>Master!F131</f>
        <v>-</v>
      </c>
      <c r="G127" s="11" t="str">
        <f>Master!G131</f>
        <v>Confirm interactivity on the display from both the resident PC and Laptop (if applicable) by using both finger and markers</v>
      </c>
      <c r="H127" s="11">
        <f>Master!H131</f>
        <v>1</v>
      </c>
      <c r="I127" s="11" t="s">
        <v>5</v>
      </c>
      <c r="J127" s="11" t="str">
        <f>IF(Master!$O$4="Y",Master!J131,"NA")</f>
        <v>NA</v>
      </c>
      <c r="K127" s="11"/>
      <c r="L127" s="103"/>
      <c r="M127" s="103"/>
      <c r="N127" s="11">
        <f>Master!U131</f>
        <v>0</v>
      </c>
    </row>
    <row r="128" spans="1:14" ht="55.5" customHeight="1" x14ac:dyDescent="0.25">
      <c r="A128" s="11">
        <f>Master!A132</f>
        <v>20</v>
      </c>
      <c r="B128" s="11" t="str">
        <f>Master!B132</f>
        <v>Interactive Display</v>
      </c>
      <c r="C128" s="11">
        <f>Master!C132</f>
        <v>20.020000000000003</v>
      </c>
      <c r="D128" s="11" t="str">
        <f>Master!D132</f>
        <v>Functional</v>
      </c>
      <c r="E128" s="11" t="str">
        <f>Master!E132</f>
        <v>-</v>
      </c>
      <c r="F128" s="11" t="str">
        <f>Master!F132</f>
        <v>-</v>
      </c>
      <c r="G128" s="11" t="str">
        <f>Master!G132</f>
        <v>Confirm interactivity on the display from the digital signage software if applicable</v>
      </c>
      <c r="H128" s="11">
        <f>Master!H132</f>
        <v>2</v>
      </c>
      <c r="I128" s="11" t="s">
        <v>35</v>
      </c>
      <c r="J128" s="11" t="str">
        <f>IF(Master!$O$4="Y",Master!J132,"NA")</f>
        <v>NA</v>
      </c>
      <c r="K128" s="11"/>
      <c r="L128" s="103"/>
      <c r="M128" s="103"/>
      <c r="N128" s="11" t="str">
        <f>Master!U132</f>
        <v>Y</v>
      </c>
    </row>
    <row r="129" spans="1:14" ht="55.5" customHeight="1" x14ac:dyDescent="0.25">
      <c r="A129" s="11">
        <f>Master!A133</f>
        <v>20</v>
      </c>
      <c r="B129" s="11" t="str">
        <f>Master!B133</f>
        <v>Interactive Display</v>
      </c>
      <c r="C129" s="11">
        <f>Master!C133</f>
        <v>20.020000000000003</v>
      </c>
      <c r="D129" s="11" t="str">
        <f>Master!D133</f>
        <v>Functional</v>
      </c>
      <c r="E129" s="11" t="str">
        <f>Master!E133</f>
        <v>-</v>
      </c>
      <c r="F129" s="11" t="str">
        <f>Master!F133</f>
        <v>-</v>
      </c>
      <c r="G129" s="11" t="str">
        <f>Master!G133</f>
        <v>Ensure the display is calibrated</v>
      </c>
      <c r="H129" s="11">
        <f>Master!H133</f>
        <v>1</v>
      </c>
      <c r="I129" s="11" t="s">
        <v>35</v>
      </c>
      <c r="J129" s="11" t="str">
        <f>IF(Master!$O$4="Y",Master!J133,"NA")</f>
        <v>NA</v>
      </c>
      <c r="K129" s="11"/>
      <c r="L129" s="103"/>
      <c r="M129" s="103"/>
      <c r="N129" s="11" t="str">
        <f>Master!U133</f>
        <v>Y</v>
      </c>
    </row>
    <row r="130" spans="1:14" ht="55.5" hidden="1" customHeight="1" x14ac:dyDescent="0.25">
      <c r="A130" s="11">
        <f>Master!A134</f>
        <v>20</v>
      </c>
      <c r="B130" s="11" t="str">
        <f>Master!B134</f>
        <v>Interactive Display</v>
      </c>
      <c r="C130" s="11">
        <f>Master!C134</f>
        <v>20.030000000000005</v>
      </c>
      <c r="D130" s="11" t="str">
        <f>Master!D134</f>
        <v>Functional</v>
      </c>
      <c r="E130" s="11" t="str">
        <f>Master!E134</f>
        <v>-</v>
      </c>
      <c r="F130" s="11" t="str">
        <f>Master!F134</f>
        <v>-</v>
      </c>
      <c r="G130" s="11" t="str">
        <f>Master!G134</f>
        <v>Ensure the relevant software is installed on the resident PC if required/specified</v>
      </c>
      <c r="H130" s="11">
        <f>Master!H134</f>
        <v>1</v>
      </c>
      <c r="I130" s="11" t="s">
        <v>5</v>
      </c>
      <c r="J130" s="11" t="str">
        <f>IF(Master!$O$4="Y",Master!J134,"NA")</f>
        <v>NA</v>
      </c>
      <c r="K130" s="11"/>
      <c r="L130" s="103"/>
      <c r="M130" s="103"/>
      <c r="N130" s="11">
        <f>Master!U134</f>
        <v>0</v>
      </c>
    </row>
    <row r="131" spans="1:14" ht="55.5" hidden="1" customHeight="1" x14ac:dyDescent="0.25">
      <c r="A131" s="11">
        <f>Master!A135</f>
        <v>21</v>
      </c>
      <c r="B131" s="11" t="str">
        <f>Master!B135</f>
        <v>Teams Rooms</v>
      </c>
      <c r="C131" s="11">
        <f>Master!C135</f>
        <v>21.01</v>
      </c>
      <c r="D131" s="11" t="str">
        <f>Master!D135</f>
        <v>Functional</v>
      </c>
      <c r="E131" s="11" t="str">
        <f>Master!E135</f>
        <v>AV-DOC-02-V3.10</v>
      </c>
      <c r="F131" s="11" t="str">
        <f>Master!F135</f>
        <v>3.5.1</v>
      </c>
      <c r="G131" s="11" t="str">
        <f>Master!G135</f>
        <v>Ensure correct host name has been applied via the touch panel</v>
      </c>
      <c r="H131" s="11">
        <f>Master!H135</f>
        <v>1</v>
      </c>
      <c r="I131" s="11" t="s">
        <v>5</v>
      </c>
      <c r="J131" s="11" t="str">
        <f>IF(Master!$O$4="Y",Master!J135,"NA")</f>
        <v>NA</v>
      </c>
      <c r="K131" s="11"/>
      <c r="L131" s="103"/>
      <c r="M131" s="103"/>
      <c r="N131" s="11">
        <f>Master!U135</f>
        <v>0</v>
      </c>
    </row>
    <row r="132" spans="1:14" ht="55.5" hidden="1" customHeight="1" x14ac:dyDescent="0.25">
      <c r="A132" s="11">
        <f>Master!A136</f>
        <v>21</v>
      </c>
      <c r="B132" s="11" t="str">
        <f>Master!B136</f>
        <v>Teams Rooms</v>
      </c>
      <c r="C132" s="11">
        <f>Master!C136</f>
        <v>21.020000000000003</v>
      </c>
      <c r="D132" s="11" t="str">
        <f>Master!D136</f>
        <v>Functional</v>
      </c>
      <c r="E132" s="11" t="str">
        <f>Master!E136</f>
        <v>AV-DOC-02-V3.10</v>
      </c>
      <c r="F132" s="11" t="str">
        <f>Master!F136</f>
        <v>3.5.1</v>
      </c>
      <c r="G132" s="11" t="str">
        <f>Master!G136</f>
        <v>Ensure DHCP has been applied via the touch panel</v>
      </c>
      <c r="H132" s="11">
        <f>Master!H136</f>
        <v>1</v>
      </c>
      <c r="I132" s="11" t="s">
        <v>5</v>
      </c>
      <c r="J132" s="11" t="str">
        <f>IF(Master!$O$4="Y",Master!J136,"NA")</f>
        <v>NA</v>
      </c>
      <c r="K132" s="11"/>
      <c r="L132" s="103"/>
      <c r="M132" s="103"/>
      <c r="N132" s="11">
        <f>Master!U136</f>
        <v>0</v>
      </c>
    </row>
    <row r="133" spans="1:14" ht="55.5" hidden="1" customHeight="1" x14ac:dyDescent="0.25">
      <c r="A133" s="11">
        <f>Master!A137</f>
        <v>21</v>
      </c>
      <c r="B133" s="11" t="str">
        <f>Master!B137</f>
        <v>Teams Rooms</v>
      </c>
      <c r="C133" s="11">
        <f>Master!C137</f>
        <v>21.030000000000005</v>
      </c>
      <c r="D133" s="11" t="str">
        <f>Master!D137</f>
        <v>Functional</v>
      </c>
      <c r="E133" s="11" t="str">
        <f>Master!E137</f>
        <v>AV-DOC-02-V3.10</v>
      </c>
      <c r="F133" s="11" t="str">
        <f>Master!F137</f>
        <v>3.5.1</v>
      </c>
      <c r="G133" s="11" t="str">
        <f>Master!G137</f>
        <v>Ensure the correct time settings have been applied
■ time synchronisation has been enabled  
■ the correct time server has been applied via the touch panel
■ confirm appropriate time zone has been selected</v>
      </c>
      <c r="H133" s="11">
        <f>Master!H137</f>
        <v>1</v>
      </c>
      <c r="I133" s="11" t="s">
        <v>5</v>
      </c>
      <c r="J133" s="11" t="str">
        <f>IF(Master!$O$4="Y",Master!J137,"NA")</f>
        <v>NA</v>
      </c>
      <c r="K133" s="11"/>
      <c r="L133" s="103"/>
      <c r="M133" s="103"/>
      <c r="N133" s="11">
        <f>Master!U137</f>
        <v>0</v>
      </c>
    </row>
    <row r="134" spans="1:14" ht="55.5" hidden="1" customHeight="1" x14ac:dyDescent="0.25">
      <c r="A134" s="11">
        <f>Master!A138</f>
        <v>21</v>
      </c>
      <c r="B134" s="11" t="str">
        <f>Master!B138</f>
        <v>Teams Rooms</v>
      </c>
      <c r="C134" s="11">
        <f>Master!C138</f>
        <v>21.040000000000006</v>
      </c>
      <c r="D134" s="11" t="str">
        <f>Master!D138</f>
        <v>Functional</v>
      </c>
      <c r="E134" s="11" t="str">
        <f>Master!E138</f>
        <v>AV-DOC-02-V3.10</v>
      </c>
      <c r="F134" s="11" t="str">
        <f>Master!F138</f>
        <v>3.5.1</v>
      </c>
      <c r="G134" s="11" t="str">
        <f>Master!G138</f>
        <v>Ensure correct Applications settings have been applied via the touch panel 
■ Application Mode - Teams Video
■ Teams video port - 49500 
■ Teams Video Username - admin 
■ Teams Video Password - refer deployment guide or ITS platforms team</v>
      </c>
      <c r="H134" s="11">
        <f>Master!H138</f>
        <v>1</v>
      </c>
      <c r="I134" s="11" t="s">
        <v>5</v>
      </c>
      <c r="J134" s="11" t="str">
        <f>IF(Master!$O$4="Y",Master!J138,"NA")</f>
        <v>NA</v>
      </c>
      <c r="K134" s="11"/>
      <c r="L134" s="103"/>
      <c r="M134" s="103"/>
      <c r="N134" s="11">
        <f>Master!U138</f>
        <v>0</v>
      </c>
    </row>
    <row r="135" spans="1:14" ht="55.5" hidden="1" customHeight="1" x14ac:dyDescent="0.25">
      <c r="A135" s="11">
        <f>Master!A139</f>
        <v>21</v>
      </c>
      <c r="B135" s="11" t="str">
        <f>Master!B139</f>
        <v>Teams Rooms</v>
      </c>
      <c r="C135" s="11">
        <f>Master!C139</f>
        <v>21.050000000000008</v>
      </c>
      <c r="D135" s="11" t="str">
        <f>Master!D139</f>
        <v>Functional</v>
      </c>
      <c r="E135" s="11" t="str">
        <f>Master!E139</f>
        <v>AV-DOC-02-V3.10</v>
      </c>
      <c r="F135" s="11" t="str">
        <f>Master!F139</f>
        <v>3.5.1</v>
      </c>
      <c r="G135" s="11" t="str">
        <f>Master!G139</f>
        <v xml:space="preserve">Ensure correct UC Engine settings have been applied 
</v>
      </c>
      <c r="H135" s="11">
        <f>Master!H139</f>
        <v>1</v>
      </c>
      <c r="I135" s="11" t="s">
        <v>5</v>
      </c>
      <c r="J135" s="11" t="str">
        <f>IF(Master!$O$4="Y",Master!J139,"NA")</f>
        <v>NA</v>
      </c>
      <c r="K135" s="11"/>
      <c r="L135" s="103"/>
      <c r="M135" s="103"/>
      <c r="N135" s="11">
        <f>Master!U139</f>
        <v>0</v>
      </c>
    </row>
    <row r="136" spans="1:14" ht="55.5" hidden="1" customHeight="1" x14ac:dyDescent="0.25">
      <c r="A136" s="11">
        <f>Master!A140</f>
        <v>21</v>
      </c>
      <c r="B136" s="11" t="str">
        <f>Master!B140</f>
        <v>Teams Rooms</v>
      </c>
      <c r="C136" s="11">
        <f>Master!C140</f>
        <v>21.060000000000009</v>
      </c>
      <c r="D136" s="11" t="str">
        <f>Master!D140</f>
        <v>Functional</v>
      </c>
      <c r="E136" s="11" t="str">
        <f>Master!E140</f>
        <v>AV-DOC-02-V3.10</v>
      </c>
      <c r="F136" s="11" t="str">
        <f>Master!F140</f>
        <v>3.5.1</v>
      </c>
      <c r="G136" s="11" t="str">
        <f>Master!G140</f>
        <v xml:space="preserve">Confirm Security Certificates have been installed in the following locations 
■ Trusted Root Certification Authorities
■ Intermediate Certification Authrities
</v>
      </c>
      <c r="H136" s="11">
        <f>Master!H140</f>
        <v>1</v>
      </c>
      <c r="I136" s="11" t="s">
        <v>5</v>
      </c>
      <c r="J136" s="11" t="str">
        <f>IF(Master!$O$4="Y",Master!J140,"NA")</f>
        <v>NA</v>
      </c>
      <c r="K136" s="11"/>
      <c r="L136" s="103"/>
      <c r="M136" s="103"/>
      <c r="N136" s="11">
        <f>Master!U140</f>
        <v>0</v>
      </c>
    </row>
    <row r="137" spans="1:14" ht="55.5" hidden="1" customHeight="1" x14ac:dyDescent="0.25">
      <c r="A137" s="11">
        <f>Master!A141</f>
        <v>21</v>
      </c>
      <c r="B137" s="11" t="str">
        <f>Master!B141</f>
        <v>Teams Rooms</v>
      </c>
      <c r="C137" s="11">
        <f>Master!C141</f>
        <v>21.070000000000011</v>
      </c>
      <c r="D137" s="11" t="str">
        <f>Master!D141</f>
        <v>Functional</v>
      </c>
      <c r="E137" s="11" t="str">
        <f>Master!E141</f>
        <v>AV-DOC-02-V3.10</v>
      </c>
      <c r="F137" s="11" t="str">
        <f>Master!F141</f>
        <v>3.5.1</v>
      </c>
      <c r="G137" s="11" t="str">
        <f>Master!G141</f>
        <v xml:space="preserve">Ensure the HDMI to USB convertor firmware update has been applied. 
■ HD-CONV-USB-200_1.04.009.030.exe or newer </v>
      </c>
      <c r="H137" s="11">
        <f>Master!H141</f>
        <v>1</v>
      </c>
      <c r="I137" s="11" t="s">
        <v>5</v>
      </c>
      <c r="J137" s="11" t="str">
        <f>IF(Master!$O$4="Y",Master!J141,"NA")</f>
        <v>NA</v>
      </c>
      <c r="K137" s="11"/>
      <c r="L137" s="103"/>
      <c r="M137" s="103"/>
      <c r="N137" s="11">
        <f>Master!U141</f>
        <v>0</v>
      </c>
    </row>
    <row r="138" spans="1:14" ht="55.5" hidden="1" customHeight="1" x14ac:dyDescent="0.25">
      <c r="A138" s="11">
        <f>Master!A142</f>
        <v>21</v>
      </c>
      <c r="B138" s="11" t="str">
        <f>Master!B142</f>
        <v>Teams Rooms</v>
      </c>
      <c r="C138" s="11">
        <f>Master!C142</f>
        <v>21.080000000000013</v>
      </c>
      <c r="D138" s="11" t="str">
        <f>Master!D142</f>
        <v>Functional</v>
      </c>
      <c r="E138" s="11" t="str">
        <f>Master!E142</f>
        <v>AV-DOC-02-V3.10</v>
      </c>
      <c r="F138" s="11" t="str">
        <f>Master!F142</f>
        <v>3.5.1</v>
      </c>
      <c r="G138" s="11" t="str">
        <f>Master!G142</f>
        <v>Ensure Microsoft Store Automatic Updates has been turned OFF</v>
      </c>
      <c r="H138" s="11">
        <f>Master!H142</f>
        <v>2</v>
      </c>
      <c r="I138" s="11" t="s">
        <v>5</v>
      </c>
      <c r="J138" s="11" t="str">
        <f>IF(Master!$O$4="Y",Master!J142,"NA")</f>
        <v>NA</v>
      </c>
      <c r="K138" s="11"/>
      <c r="L138" s="103"/>
      <c r="M138" s="103"/>
      <c r="N138" s="11">
        <f>Master!U142</f>
        <v>0</v>
      </c>
    </row>
    <row r="139" spans="1:14" ht="55.5" hidden="1" customHeight="1" x14ac:dyDescent="0.25">
      <c r="A139" s="11">
        <f>Master!A143</f>
        <v>22</v>
      </c>
      <c r="B139" s="11" t="str">
        <f>Master!B143</f>
        <v xml:space="preserve">Room Booking Panel </v>
      </c>
      <c r="C139" s="11">
        <f>Master!C143</f>
        <v>22.01</v>
      </c>
      <c r="D139" s="11" t="str">
        <f>Master!D143</f>
        <v>Functional</v>
      </c>
      <c r="E139" s="11" t="str">
        <f>Master!E143</f>
        <v>AV-DOC-02-V3.10</v>
      </c>
      <c r="F139" s="11">
        <f>Master!F143</f>
        <v>6.2</v>
      </c>
      <c r="G139" s="11" t="str">
        <f>Master!G143</f>
        <v>Confirm latest firmware has been installed</v>
      </c>
      <c r="H139" s="11">
        <f>Master!H143</f>
        <v>2</v>
      </c>
      <c r="I139" s="11" t="s">
        <v>5</v>
      </c>
      <c r="J139" s="11" t="str">
        <f>IF(Master!$O$4="Y",Master!J143,"NA")</f>
        <v>NA</v>
      </c>
      <c r="K139" s="11"/>
      <c r="L139" s="103"/>
      <c r="M139" s="103"/>
      <c r="N139" s="11">
        <f>Master!U143</f>
        <v>0</v>
      </c>
    </row>
    <row r="140" spans="1:14" ht="55.5" hidden="1" customHeight="1" x14ac:dyDescent="0.25">
      <c r="A140" s="11">
        <f>Master!A144</f>
        <v>22</v>
      </c>
      <c r="B140" s="11" t="str">
        <f>Master!B144</f>
        <v xml:space="preserve">Room Booking Panel </v>
      </c>
      <c r="C140" s="11">
        <f>Master!C144</f>
        <v>22.020000000000003</v>
      </c>
      <c r="D140" s="11" t="str">
        <f>Master!D144</f>
        <v>Functional</v>
      </c>
      <c r="E140" s="11" t="str">
        <f>Master!E144</f>
        <v>AV-DOC-02-V3.10</v>
      </c>
      <c r="F140" s="11">
        <f>Master!F144</f>
        <v>6.2</v>
      </c>
      <c r="G140" s="11" t="str">
        <f>Master!G144</f>
        <v>Confirm Host name is correct - Bbbb-ll-rrr-BookingPanel 
eg B088-10-010-BookingPanel</v>
      </c>
      <c r="H140" s="11">
        <f>Master!H144</f>
        <v>2</v>
      </c>
      <c r="I140" s="11" t="s">
        <v>5</v>
      </c>
      <c r="J140" s="11" t="str">
        <f>IF(Master!$O$4="Y",Master!J144,"NA")</f>
        <v>NA</v>
      </c>
      <c r="K140" s="11"/>
      <c r="L140" s="103"/>
      <c r="M140" s="103"/>
      <c r="N140" s="11">
        <f>Master!U144</f>
        <v>0</v>
      </c>
    </row>
    <row r="141" spans="1:14" ht="55.5" hidden="1" customHeight="1" x14ac:dyDescent="0.25">
      <c r="A141" s="11">
        <f>Master!A145</f>
        <v>22</v>
      </c>
      <c r="B141" s="11" t="str">
        <f>Master!B145</f>
        <v xml:space="preserve">Room Booking Panel </v>
      </c>
      <c r="C141" s="11">
        <f>Master!C145</f>
        <v>22.030000000000005</v>
      </c>
      <c r="D141" s="11" t="str">
        <f>Master!D145</f>
        <v>Functional</v>
      </c>
      <c r="E141" s="11" t="str">
        <f>Master!E145</f>
        <v>AV-DOC-02-V3.10</v>
      </c>
      <c r="F141" s="11">
        <f>Master!F145</f>
        <v>6.2</v>
      </c>
      <c r="G141" s="11" t="str">
        <f>Master!G145</f>
        <v>Ensure Adaptor 1 DHCP is enabled</v>
      </c>
      <c r="H141" s="11">
        <f>Master!H145</f>
        <v>2</v>
      </c>
      <c r="I141" s="11" t="s">
        <v>5</v>
      </c>
      <c r="J141" s="11" t="str">
        <f>IF(Master!$O$4="Y",Master!J145,"NA")</f>
        <v>NA</v>
      </c>
      <c r="K141" s="11"/>
      <c r="L141" s="103"/>
      <c r="M141" s="103"/>
      <c r="N141" s="11">
        <f>Master!U145</f>
        <v>0</v>
      </c>
    </row>
    <row r="142" spans="1:14" ht="55.5" hidden="1" customHeight="1" x14ac:dyDescent="0.25">
      <c r="A142" s="11">
        <f>Master!A146</f>
        <v>22</v>
      </c>
      <c r="B142" s="11" t="str">
        <f>Master!B146</f>
        <v xml:space="preserve">Room Booking Panel </v>
      </c>
      <c r="C142" s="11">
        <f>Master!C146</f>
        <v>22.040000000000006</v>
      </c>
      <c r="D142" s="11" t="str">
        <f>Master!D146</f>
        <v>Functional</v>
      </c>
      <c r="E142" s="11" t="str">
        <f>Master!E146</f>
        <v>AV-DOC-02-V3.10</v>
      </c>
      <c r="F142" s="11">
        <f>Master!F146</f>
        <v>6.2</v>
      </c>
      <c r="G142" s="11" t="str">
        <f>Master!G146</f>
        <v>Ensure the correct time settings have been applied
■ time synchronisation has been enabled  
■ the correct time server has been applied via the touch panel
■ confirm appropriate time zone has been selected</v>
      </c>
      <c r="H142" s="11">
        <f>Master!H146</f>
        <v>1</v>
      </c>
      <c r="I142" s="11" t="s">
        <v>5</v>
      </c>
      <c r="J142" s="11" t="str">
        <f>IF(Master!$O$4="Y",Master!J146,"NA")</f>
        <v>NA</v>
      </c>
      <c r="K142" s="11"/>
      <c r="L142" s="103"/>
      <c r="M142" s="103"/>
      <c r="N142" s="11">
        <f>Master!U146</f>
        <v>0</v>
      </c>
    </row>
    <row r="143" spans="1:14" ht="55.5" hidden="1" customHeight="1" x14ac:dyDescent="0.25">
      <c r="A143" s="11">
        <f>Master!A147</f>
        <v>22</v>
      </c>
      <c r="B143" s="11" t="str">
        <f>Master!B147</f>
        <v xml:space="preserve">Room Booking Panel </v>
      </c>
      <c r="C143" s="11">
        <f>Master!C147</f>
        <v>22.050000000000008</v>
      </c>
      <c r="D143" s="11" t="str">
        <f>Master!D147</f>
        <v>Functional</v>
      </c>
      <c r="E143" s="11" t="str">
        <f>Master!E147</f>
        <v>AV-DOC-02-V3.10</v>
      </c>
      <c r="F143" s="11">
        <f>Master!F147</f>
        <v>6.2</v>
      </c>
      <c r="G143" s="11" t="str">
        <f>Master!G147</f>
        <v>Confirm UI settings are as follows</v>
      </c>
      <c r="H143" s="11">
        <f>Master!H147</f>
        <v>2</v>
      </c>
      <c r="I143" s="11" t="s">
        <v>5</v>
      </c>
      <c r="J143" s="11" t="str">
        <f>IF(Master!$O$4="Y",Master!J147,"NA")</f>
        <v>NA</v>
      </c>
      <c r="K143" s="11"/>
      <c r="L143" s="103"/>
      <c r="M143" s="103"/>
      <c r="N143" s="11">
        <f>Master!U147</f>
        <v>0</v>
      </c>
    </row>
    <row r="144" spans="1:14" ht="55.5" hidden="1" customHeight="1" x14ac:dyDescent="0.25">
      <c r="A144" s="11">
        <f>Master!A148</f>
        <v>22</v>
      </c>
      <c r="B144" s="11" t="str">
        <f>Master!B148</f>
        <v xml:space="preserve">Room Booking Panel </v>
      </c>
      <c r="C144" s="11">
        <f>Master!C148</f>
        <v>22.060000000000009</v>
      </c>
      <c r="D144" s="11" t="str">
        <f>Master!D148</f>
        <v>Functional</v>
      </c>
      <c r="E144" s="11" t="str">
        <f>Master!E148</f>
        <v>AV-DOC-02-V3.10</v>
      </c>
      <c r="F144" s="11">
        <f>Master!F148</f>
        <v>6.2</v>
      </c>
      <c r="G144" s="11" t="str">
        <f>Master!G148</f>
        <v>Ensure Reservation setting are correct</v>
      </c>
      <c r="H144" s="11">
        <f>Master!H148</f>
        <v>2</v>
      </c>
      <c r="I144" s="11" t="s">
        <v>5</v>
      </c>
      <c r="J144" s="11" t="str">
        <f>IF(Master!$O$4="Y",Master!J148,"NA")</f>
        <v>NA</v>
      </c>
      <c r="K144" s="11"/>
      <c r="L144" s="103"/>
      <c r="M144" s="103"/>
      <c r="N144" s="11">
        <f>Master!U148</f>
        <v>0</v>
      </c>
    </row>
    <row r="145" spans="1:14" ht="55.5" hidden="1" customHeight="1" x14ac:dyDescent="0.25">
      <c r="A145" s="11">
        <f>Master!A149</f>
        <v>23</v>
      </c>
      <c r="B145" s="11" t="str">
        <f>Master!B149</f>
        <v>PTZ Camera</v>
      </c>
      <c r="C145" s="11">
        <f>Master!C149</f>
        <v>23.01</v>
      </c>
      <c r="D145" s="11" t="str">
        <f>Master!D149</f>
        <v>Functional</v>
      </c>
      <c r="E145" s="11" t="str">
        <f>Master!E149</f>
        <v>-</v>
      </c>
      <c r="F145" s="11" t="str">
        <f>Master!F149</f>
        <v>-</v>
      </c>
      <c r="G145" s="11" t="str">
        <f>Master!G149</f>
        <v>Confirm image quality is free from interference, distortion, noise, digital artefacts, brightness and contrast is optimised to room &amp; content</v>
      </c>
      <c r="H145" s="11">
        <f>Master!H149</f>
        <v>1</v>
      </c>
      <c r="I145" s="11" t="s">
        <v>5</v>
      </c>
      <c r="J145" s="11" t="str">
        <f>IF(Master!$O$4="Y",Master!J149,"NA")</f>
        <v>NA</v>
      </c>
      <c r="K145" s="11"/>
      <c r="L145" s="103"/>
      <c r="M145" s="103"/>
      <c r="N145" s="11">
        <f>Master!U149</f>
        <v>0</v>
      </c>
    </row>
    <row r="146" spans="1:14" ht="55.5" hidden="1" customHeight="1" x14ac:dyDescent="0.25">
      <c r="A146" s="11">
        <f>Master!A150</f>
        <v>23</v>
      </c>
      <c r="B146" s="11" t="str">
        <f>Master!B150</f>
        <v>PTZ Camera</v>
      </c>
      <c r="C146" s="11">
        <f>Master!C150</f>
        <v>23.020000000000003</v>
      </c>
      <c r="D146" s="11" t="str">
        <f>Master!D150</f>
        <v>Functional</v>
      </c>
      <c r="E146" s="11" t="str">
        <f>Master!E150</f>
        <v>AV-DOC-01-V4.0</v>
      </c>
      <c r="F146" s="11" t="str">
        <f>Master!F150</f>
        <v>3.18.7 PTZ or Fixed Cameras</v>
      </c>
      <c r="G146" s="11" t="str">
        <f>Master!G150</f>
        <v>Confirm correct operation (i.e. pan, tilt, zoom, focus) and field of view is unobstructed</v>
      </c>
      <c r="H146" s="11">
        <f>Master!H150</f>
        <v>1</v>
      </c>
      <c r="I146" s="11" t="s">
        <v>5</v>
      </c>
      <c r="J146" s="11" t="str">
        <f>IF(Master!$O$4="Y",Master!J150,"NA")</f>
        <v>NA</v>
      </c>
      <c r="K146" s="11"/>
      <c r="L146" s="103"/>
      <c r="M146" s="103"/>
      <c r="N146" s="11">
        <f>Master!U150</f>
        <v>0</v>
      </c>
    </row>
    <row r="147" spans="1:14" ht="55.5" hidden="1" customHeight="1" x14ac:dyDescent="0.25">
      <c r="A147" s="11">
        <f>Master!A151</f>
        <v>23</v>
      </c>
      <c r="B147" s="11" t="str">
        <f>Master!B151</f>
        <v>PTZ Camera</v>
      </c>
      <c r="C147" s="11">
        <f>Master!C151</f>
        <v>23.030000000000005</v>
      </c>
      <c r="D147" s="11" t="str">
        <f>Master!D151</f>
        <v>Functional</v>
      </c>
      <c r="E147" s="11" t="str">
        <f>Master!E151</f>
        <v>-</v>
      </c>
      <c r="F147" s="11" t="str">
        <f>Master!F151</f>
        <v>-</v>
      </c>
      <c r="G147" s="11" t="str">
        <f>Master!G151</f>
        <v xml:space="preserve">Confirm user defined pre-sets can be stored and recalled. </v>
      </c>
      <c r="H147" s="11">
        <f>Master!H151</f>
        <v>1</v>
      </c>
      <c r="I147" s="11" t="s">
        <v>5</v>
      </c>
      <c r="J147" s="11" t="str">
        <f>IF(Master!$O$4="Y",Master!J151,"NA")</f>
        <v>NA</v>
      </c>
      <c r="K147" s="11"/>
      <c r="L147" s="103"/>
      <c r="M147" s="103"/>
      <c r="N147" s="11">
        <f>Master!U151</f>
        <v>0</v>
      </c>
    </row>
    <row r="148" spans="1:14" ht="55.5" hidden="1" customHeight="1" x14ac:dyDescent="0.25">
      <c r="A148" s="11">
        <f>Master!A152</f>
        <v>23</v>
      </c>
      <c r="B148" s="11" t="str">
        <f>Master!B152</f>
        <v>PTZ Camera</v>
      </c>
      <c r="C148" s="11">
        <f>Master!C152</f>
        <v>23.040000000000006</v>
      </c>
      <c r="D148" s="11" t="str">
        <f>Master!D152</f>
        <v>Functional</v>
      </c>
      <c r="E148" s="11" t="str">
        <f>Master!E152</f>
        <v>-</v>
      </c>
      <c r="F148" s="11" t="str">
        <f>Master!F152</f>
        <v>-</v>
      </c>
      <c r="G148" s="11" t="str">
        <f>Master!G152</f>
        <v>Confirm pre-set 1 is room view pre set 2 is presenters location and Preset 1 is called upon start up</v>
      </c>
      <c r="H148" s="11">
        <f>Master!H152</f>
        <v>1</v>
      </c>
      <c r="I148" s="11" t="s">
        <v>5</v>
      </c>
      <c r="J148" s="11" t="str">
        <f>IF(Master!$O$4="Y",Master!J152,"NA")</f>
        <v>NA</v>
      </c>
      <c r="K148" s="11"/>
      <c r="L148" s="103"/>
      <c r="M148" s="103"/>
      <c r="N148" s="11">
        <f>Master!U152</f>
        <v>0</v>
      </c>
    </row>
    <row r="149" spans="1:14" ht="55.5" hidden="1" customHeight="1" x14ac:dyDescent="0.25">
      <c r="A149" s="11">
        <f>Master!A153</f>
        <v>23</v>
      </c>
      <c r="B149" s="11" t="str">
        <f>Master!B153</f>
        <v>PTZ Camera</v>
      </c>
      <c r="C149" s="11">
        <f>Master!C153</f>
        <v>23.050000000000008</v>
      </c>
      <c r="D149" s="11" t="str">
        <f>Master!D153</f>
        <v>Functional</v>
      </c>
      <c r="E149" s="11" t="str">
        <f>Master!E153</f>
        <v>-</v>
      </c>
      <c r="F149" s="11" t="str">
        <f>Master!F153</f>
        <v>-</v>
      </c>
      <c r="G149" s="11" t="str">
        <f>Master!G153</f>
        <v>Ensure correct lighting levels for optimum camera image</v>
      </c>
      <c r="H149" s="11">
        <f>Master!H153</f>
        <v>1</v>
      </c>
      <c r="I149" s="11" t="s">
        <v>5</v>
      </c>
      <c r="J149" s="11" t="str">
        <f>IF(Master!$O$4="Y",Master!J153,"NA")</f>
        <v>NA</v>
      </c>
      <c r="K149" s="11"/>
      <c r="L149" s="103"/>
      <c r="M149" s="103"/>
      <c r="N149" s="11">
        <f>Master!U153</f>
        <v>0</v>
      </c>
    </row>
    <row r="150" spans="1:14" ht="55.5" hidden="1" customHeight="1" x14ac:dyDescent="0.25">
      <c r="A150" s="11">
        <f>Master!A154</f>
        <v>24</v>
      </c>
      <c r="B150" s="11" t="str">
        <f>Master!B154</f>
        <v>USB Camera</v>
      </c>
      <c r="C150" s="11">
        <f>Master!C154</f>
        <v>24.01</v>
      </c>
      <c r="D150" s="11" t="str">
        <f>Master!D154</f>
        <v>Functional</v>
      </c>
      <c r="E150" s="11" t="str">
        <f>Master!E154</f>
        <v>-</v>
      </c>
      <c r="F150" s="11" t="str">
        <f>Master!F154</f>
        <v>-</v>
      </c>
      <c r="G150" s="11" t="str">
        <f>Master!G154</f>
        <v>Confirm image quality is free from interference, distortion, noise, digital artefacts, brightness and contrast is optimised to room &amp; content</v>
      </c>
      <c r="H150" s="11">
        <f>Master!H154</f>
        <v>1</v>
      </c>
      <c r="I150" s="11" t="s">
        <v>5</v>
      </c>
      <c r="J150" s="11" t="str">
        <f>IF(Master!$O$4="Y",Master!J154,"NA")</f>
        <v>NA</v>
      </c>
      <c r="K150" s="11"/>
      <c r="L150" s="103"/>
      <c r="M150" s="103"/>
      <c r="N150" s="11">
        <f>Master!U154</f>
        <v>0</v>
      </c>
    </row>
    <row r="151" spans="1:14" ht="55.5" hidden="1" customHeight="1" x14ac:dyDescent="0.25">
      <c r="A151" s="11">
        <f>Master!A155</f>
        <v>24</v>
      </c>
      <c r="B151" s="11" t="str">
        <f>Master!B155</f>
        <v>USB Camera</v>
      </c>
      <c r="C151" s="11">
        <f>Master!C155</f>
        <v>24.020000000000003</v>
      </c>
      <c r="D151" s="11" t="str">
        <f>Master!D155</f>
        <v>Functional</v>
      </c>
      <c r="E151" s="11" t="str">
        <f>Master!E155</f>
        <v>-</v>
      </c>
      <c r="F151" s="11" t="str">
        <f>Master!F155</f>
        <v>-</v>
      </c>
      <c r="G151" s="11" t="str">
        <f>Master!G155</f>
        <v>Confirm field of view is unobstructed</v>
      </c>
      <c r="H151" s="11">
        <f>Master!H155</f>
        <v>1</v>
      </c>
      <c r="I151" s="11" t="s">
        <v>5</v>
      </c>
      <c r="J151" s="11" t="str">
        <f>IF(Master!$O$4="Y",Master!J155,"NA")</f>
        <v>NA</v>
      </c>
      <c r="K151" s="11"/>
      <c r="L151" s="103"/>
      <c r="M151" s="103"/>
      <c r="N151" s="11">
        <f>Master!U155</f>
        <v>0</v>
      </c>
    </row>
    <row r="152" spans="1:14" ht="55.5" hidden="1" customHeight="1" x14ac:dyDescent="0.25">
      <c r="A152" s="11">
        <f>Master!A156</f>
        <v>24</v>
      </c>
      <c r="B152" s="11" t="str">
        <f>Master!B156</f>
        <v>USB Camera</v>
      </c>
      <c r="C152" s="11">
        <f>Master!C156</f>
        <v>24.030000000000005</v>
      </c>
      <c r="D152" s="11" t="str">
        <f>Master!D156</f>
        <v>Functional</v>
      </c>
      <c r="E152" s="11" t="str">
        <f>Master!E156</f>
        <v>-</v>
      </c>
      <c r="F152" s="11" t="str">
        <f>Master!F156</f>
        <v>-</v>
      </c>
      <c r="G152" s="11" t="str">
        <f>Master!G156</f>
        <v>Ensure correct lighting levels for optimum camera image</v>
      </c>
      <c r="H152" s="11">
        <f>Master!H156</f>
        <v>1</v>
      </c>
      <c r="I152" s="11" t="s">
        <v>5</v>
      </c>
      <c r="J152" s="11" t="str">
        <f>IF(Master!$O$4="Y",Master!J156,"NA")</f>
        <v>NA</v>
      </c>
      <c r="K152" s="11"/>
      <c r="L152" s="103"/>
      <c r="M152" s="103"/>
      <c r="N152" s="11">
        <f>Master!U156</f>
        <v>0</v>
      </c>
    </row>
    <row r="153" spans="1:14" ht="55.5" hidden="1" customHeight="1" x14ac:dyDescent="0.25">
      <c r="A153" s="11">
        <f>Master!A157</f>
        <v>24</v>
      </c>
      <c r="B153" s="11" t="str">
        <f>Master!B157</f>
        <v>USB Camera</v>
      </c>
      <c r="C153" s="11">
        <f>Master!C157</f>
        <v>24.040000000000006</v>
      </c>
      <c r="D153" s="11" t="str">
        <f>Master!D157</f>
        <v>Functional</v>
      </c>
      <c r="E153" s="11" t="str">
        <f>Master!E157</f>
        <v>-</v>
      </c>
      <c r="F153" s="11" t="str">
        <f>Master!F157</f>
        <v>-</v>
      </c>
      <c r="G153" s="11" t="str">
        <f>Master!G157</f>
        <v>Confirm (Auto Framing) has been enabled &amp; functioning correctly</v>
      </c>
      <c r="H153" s="11">
        <f>Master!H157</f>
        <v>2</v>
      </c>
      <c r="I153" s="11" t="s">
        <v>5</v>
      </c>
      <c r="J153" s="11" t="str">
        <f>IF(Master!$O$4="Y",Master!J157,"NA")</f>
        <v>NA</v>
      </c>
      <c r="K153" s="11"/>
      <c r="L153" s="103"/>
      <c r="M153" s="103"/>
      <c r="N153" s="11">
        <f>Master!U157</f>
        <v>0</v>
      </c>
    </row>
    <row r="154" spans="1:14" ht="55.5" customHeight="1" x14ac:dyDescent="0.25">
      <c r="A154" s="11">
        <f>Master!A165</f>
        <v>27</v>
      </c>
      <c r="B154" s="11" t="str">
        <f>Master!B165</f>
        <v>Digital Signage Displays</v>
      </c>
      <c r="C154" s="11">
        <f>Master!C165</f>
        <v>27.01</v>
      </c>
      <c r="D154" s="11" t="str">
        <f>Master!D165</f>
        <v>Functional</v>
      </c>
      <c r="E154" s="11" t="str">
        <f>Master!E165</f>
        <v>-</v>
      </c>
      <c r="F154" s="11" t="str">
        <f>Master!F165</f>
        <v>-</v>
      </c>
      <c r="G154" s="11" t="str">
        <f>Master!G165</f>
        <v>No finger marks on displays, reflective surfaces or other equipment</v>
      </c>
      <c r="H154" s="11">
        <f>Master!H165</f>
        <v>1</v>
      </c>
      <c r="I154" s="11" t="s">
        <v>35</v>
      </c>
      <c r="J154" s="11" t="str">
        <f>IF(Master!$O$4="Y",Master!J165,"NA")</f>
        <v>NA</v>
      </c>
      <c r="K154" s="11"/>
      <c r="L154" s="103"/>
      <c r="M154" s="103"/>
      <c r="N154" s="11" t="str">
        <f>Master!U165</f>
        <v>Y</v>
      </c>
    </row>
    <row r="155" spans="1:14" ht="55.5" customHeight="1" x14ac:dyDescent="0.25">
      <c r="A155" s="11">
        <f>Master!A166</f>
        <v>27</v>
      </c>
      <c r="B155" s="11" t="str">
        <f>Master!B166</f>
        <v>Digital Signage Displays</v>
      </c>
      <c r="C155" s="11">
        <f>Master!C166</f>
        <v>27.020000000000003</v>
      </c>
      <c r="D155" s="11" t="str">
        <f>Master!D166</f>
        <v>Functional</v>
      </c>
      <c r="E155" s="11" t="str">
        <f>Master!E166</f>
        <v>-</v>
      </c>
      <c r="F155" s="11" t="str">
        <f>Master!F166</f>
        <v>-</v>
      </c>
      <c r="G155" s="11" t="str">
        <f>Master!G166</f>
        <v>Ensure On/Off times have been set 
6 am On, 10pm OFF. Street facing On OFF times TBC</v>
      </c>
      <c r="H155" s="11">
        <f>Master!H166</f>
        <v>2</v>
      </c>
      <c r="I155" s="11" t="s">
        <v>35</v>
      </c>
      <c r="J155" s="11" t="str">
        <f>IF(Master!$O$4="Y",Master!J166,"NA")</f>
        <v>NA</v>
      </c>
      <c r="K155" s="11"/>
      <c r="L155" s="103"/>
      <c r="M155" s="103"/>
      <c r="N155" s="11" t="str">
        <f>Master!U166</f>
        <v>Y</v>
      </c>
    </row>
    <row r="156" spans="1:14" ht="55.5" customHeight="1" x14ac:dyDescent="0.25">
      <c r="A156" s="11">
        <f>Master!A167</f>
        <v>27</v>
      </c>
      <c r="B156" s="11" t="str">
        <f>Master!B167</f>
        <v>Digital Signage Displays</v>
      </c>
      <c r="C156" s="11">
        <f>Master!C167</f>
        <v>27.030000000000005</v>
      </c>
      <c r="D156" s="11" t="str">
        <f>Master!D167</f>
        <v>Functional</v>
      </c>
      <c r="E156" s="11" t="str">
        <f>Master!E167</f>
        <v>-</v>
      </c>
      <c r="F156" s="11" t="str">
        <f>Master!F167</f>
        <v>-</v>
      </c>
      <c r="G156" s="11" t="str">
        <f>Master!G167</f>
        <v>Confirm Buttons and spare inputs have been disabled</v>
      </c>
      <c r="H156" s="11">
        <f>Master!H167</f>
        <v>2</v>
      </c>
      <c r="I156" s="11" t="s">
        <v>35</v>
      </c>
      <c r="J156" s="11" t="str">
        <f>IF(Master!$O$4="Y",Master!J167,"NA")</f>
        <v>NA</v>
      </c>
      <c r="K156" s="11"/>
      <c r="L156" s="103"/>
      <c r="M156" s="103"/>
      <c r="N156" s="11" t="str">
        <f>Master!U167</f>
        <v>Y</v>
      </c>
    </row>
    <row r="157" spans="1:14" ht="55.5" customHeight="1" x14ac:dyDescent="0.25">
      <c r="A157" s="11">
        <f>Master!A168</f>
        <v>28</v>
      </c>
      <c r="B157" s="11" t="str">
        <f>Master!B168</f>
        <v>Digital Signage Displays</v>
      </c>
      <c r="C157" s="11">
        <f>Master!C168</f>
        <v>27.040000000000006</v>
      </c>
      <c r="D157" s="11" t="str">
        <f>Master!D168</f>
        <v>Functional</v>
      </c>
      <c r="E157" s="11" t="str">
        <f>Master!E168</f>
        <v>-</v>
      </c>
      <c r="F157" s="11" t="str">
        <f>Master!F168</f>
        <v>-</v>
      </c>
      <c r="G157" s="11" t="str">
        <f>Master!G168</f>
        <v>Confirm correct input is selected upon start up</v>
      </c>
      <c r="H157" s="11">
        <f>Master!H168</f>
        <v>2</v>
      </c>
      <c r="I157" s="11" t="s">
        <v>35</v>
      </c>
      <c r="J157" s="11" t="str">
        <f>IF(Master!$O$4="Y",Master!J168,"NA")</f>
        <v>NA</v>
      </c>
      <c r="K157" s="11"/>
      <c r="L157" s="103"/>
      <c r="M157" s="103"/>
      <c r="N157" s="11" t="str">
        <f>Master!U168</f>
        <v>Y</v>
      </c>
    </row>
    <row r="158" spans="1:14" ht="55.5" customHeight="1" x14ac:dyDescent="0.25">
      <c r="A158" s="11">
        <f>Master!A169</f>
        <v>28</v>
      </c>
      <c r="B158" s="11" t="str">
        <f>Master!B169</f>
        <v>Digital Signage Displays</v>
      </c>
      <c r="C158" s="11">
        <f>Master!C169</f>
        <v>27.050000000000008</v>
      </c>
      <c r="D158" s="11" t="str">
        <f>Master!D169</f>
        <v>Functional</v>
      </c>
      <c r="E158" s="11" t="str">
        <f>Master!E169</f>
        <v>-</v>
      </c>
      <c r="F158" s="11" t="str">
        <f>Master!F169</f>
        <v>-</v>
      </c>
      <c r="G158" s="11" t="str">
        <f>Master!G169</f>
        <v>Confirm content is present upon start up</v>
      </c>
      <c r="H158" s="11">
        <f>Master!H169</f>
        <v>1</v>
      </c>
      <c r="I158" s="11" t="s">
        <v>35</v>
      </c>
      <c r="J158" s="11" t="str">
        <f>IF(Master!$O$4="Y",Master!J169,"NA")</f>
        <v>NA</v>
      </c>
      <c r="K158" s="11"/>
      <c r="L158" s="103"/>
      <c r="M158" s="103"/>
      <c r="N158" s="11" t="str">
        <f>Master!U169</f>
        <v>Y</v>
      </c>
    </row>
    <row r="159" spans="1:14" ht="55.5" customHeight="1" x14ac:dyDescent="0.25">
      <c r="A159" s="11">
        <f>Master!A170</f>
        <v>28</v>
      </c>
      <c r="B159" s="11" t="str">
        <f>Master!B170</f>
        <v>Digital Signage Displays</v>
      </c>
      <c r="C159" s="11">
        <f>Master!C170</f>
        <v>27.060000000000009</v>
      </c>
      <c r="D159" s="11" t="str">
        <f>Master!D170</f>
        <v>Functional</v>
      </c>
      <c r="E159" s="11" t="str">
        <f>Master!E170</f>
        <v>-</v>
      </c>
      <c r="F159" s="11" t="str">
        <f>Master!F170</f>
        <v>-</v>
      </c>
      <c r="G159" s="11" t="str">
        <f>Master!G170</f>
        <v>Confirm correct PC/BrightSign build as been applied</v>
      </c>
      <c r="H159" s="11">
        <f>Master!H170</f>
        <v>1</v>
      </c>
      <c r="I159" s="11" t="s">
        <v>35</v>
      </c>
      <c r="J159" s="11" t="str">
        <f>IF(Master!$O$4="Y",Master!J170,"NA")</f>
        <v>NA</v>
      </c>
      <c r="K159" s="11"/>
      <c r="L159" s="103"/>
      <c r="M159" s="103"/>
      <c r="N159" s="11" t="str">
        <f>Master!U170</f>
        <v>Y</v>
      </c>
    </row>
    <row r="160" spans="1:14" ht="55.5" customHeight="1" x14ac:dyDescent="0.25">
      <c r="A160" s="11">
        <f>Master!A171</f>
        <v>29</v>
      </c>
      <c r="B160" s="11" t="str">
        <f>Master!B171</f>
        <v>Digital Signage Displays</v>
      </c>
      <c r="C160" s="11">
        <f>Master!C171</f>
        <v>27.070000000000011</v>
      </c>
      <c r="D160" s="11" t="str">
        <f>Master!D171</f>
        <v>Functional</v>
      </c>
      <c r="E160" s="11" t="str">
        <f>Master!E171</f>
        <v>-</v>
      </c>
      <c r="F160" s="11" t="str">
        <f>Master!F171</f>
        <v>-</v>
      </c>
      <c r="G160" s="11" t="str">
        <f>Master!G171</f>
        <v>HDMI Quality – Ensure the image is free from interference, distortion, noise, digital artefacts, brightness and contrast is optimised to room &amp; content</v>
      </c>
      <c r="H160" s="11">
        <f>Master!H171</f>
        <v>1</v>
      </c>
      <c r="I160" s="11" t="s">
        <v>35</v>
      </c>
      <c r="J160" s="11" t="str">
        <f>IF(Master!$O$4="Y",Master!J171,"NA")</f>
        <v>NA</v>
      </c>
      <c r="K160" s="11"/>
      <c r="L160" s="103"/>
      <c r="M160" s="103"/>
      <c r="N160" s="11" t="str">
        <f>Master!U171</f>
        <v>Y</v>
      </c>
    </row>
    <row r="161" spans="1:14" ht="55.5" hidden="1" customHeight="1" x14ac:dyDescent="0.25">
      <c r="A161" s="11">
        <f>Master!A172</f>
        <v>28</v>
      </c>
      <c r="B161" s="11" t="str">
        <f>Master!B172</f>
        <v>Administration &amp; Final Configuration</v>
      </c>
      <c r="C161" s="11">
        <f>Master!C172</f>
        <v>28.01</v>
      </c>
      <c r="D161" s="11" t="str">
        <f>Master!D172</f>
        <v>Functional</v>
      </c>
      <c r="E161" s="11" t="str">
        <f>Master!E172</f>
        <v>-</v>
      </c>
      <c r="F161" s="11" t="str">
        <f>Master!F172</f>
        <v>Source Code</v>
      </c>
      <c r="G161" s="11" t="str">
        <f>Master!G172</f>
        <v>Confirm automated shutdown is set to 180 minutes and midnight - L&amp;T</v>
      </c>
      <c r="H161" s="11">
        <f>Master!H172</f>
        <v>2</v>
      </c>
      <c r="I161" s="11" t="s">
        <v>5</v>
      </c>
      <c r="J161" s="11" t="str">
        <f>IF(Master!$O$4="Y",Master!J172,"NA")</f>
        <v>NA</v>
      </c>
      <c r="K161" s="11"/>
      <c r="L161" s="103"/>
      <c r="M161" s="103"/>
      <c r="N161" s="11">
        <f>Master!U172</f>
        <v>0</v>
      </c>
    </row>
    <row r="162" spans="1:14" ht="55.5" hidden="1" customHeight="1" x14ac:dyDescent="0.25">
      <c r="A162" s="11">
        <f>Master!A173</f>
        <v>28</v>
      </c>
      <c r="B162" s="11" t="str">
        <f>Master!B173</f>
        <v>Administration &amp; Final Configuration</v>
      </c>
      <c r="C162" s="11">
        <f>Master!C173</f>
        <v>26.020000000000003</v>
      </c>
      <c r="D162" s="11" t="str">
        <f>Master!D173</f>
        <v>Functional</v>
      </c>
      <c r="E162" s="11" t="str">
        <f>Master!E173</f>
        <v>-</v>
      </c>
      <c r="F162" s="11" t="str">
        <f>Master!F173</f>
        <v>Source Code</v>
      </c>
      <c r="G162" s="11" t="str">
        <f>Master!G173</f>
        <v>Confirm automated shutdown (screen off only) is set to 180 minutes and midnight - Enclosed Meeting Spaces</v>
      </c>
      <c r="H162" s="11">
        <f>Master!H173</f>
        <v>2</v>
      </c>
      <c r="I162" s="11" t="s">
        <v>5</v>
      </c>
      <c r="J162" s="11" t="str">
        <f>IF(Master!$O$4="Y",Master!J173,"NA")</f>
        <v>NA</v>
      </c>
      <c r="K162" s="11"/>
      <c r="L162" s="103"/>
      <c r="M162" s="103"/>
      <c r="N162" s="11">
        <f>Master!U173</f>
        <v>0</v>
      </c>
    </row>
    <row r="163" spans="1:14" ht="55.5" hidden="1" customHeight="1" x14ac:dyDescent="0.25">
      <c r="A163" s="11">
        <f>Master!A174</f>
        <v>29</v>
      </c>
      <c r="B163" s="11" t="str">
        <f>Master!B174</f>
        <v>Administration &amp; Final Configuration</v>
      </c>
      <c r="C163" s="11">
        <f>Master!C174</f>
        <v>26.03</v>
      </c>
      <c r="D163" s="11" t="str">
        <f>Master!D174</f>
        <v>Functional</v>
      </c>
      <c r="E163" s="11" t="str">
        <f>Master!E174</f>
        <v>-</v>
      </c>
      <c r="F163" s="11" t="str">
        <f>Master!F174</f>
        <v>Source Code</v>
      </c>
      <c r="G163" s="11" t="str">
        <f>Master!G174</f>
        <v>Confirm automated on/shutdown (screen off only) is set to: On 7am, Off 8pm - Open Plan Meeting Spaces</v>
      </c>
      <c r="H163" s="11">
        <f>Master!H174</f>
        <v>2</v>
      </c>
      <c r="I163" s="11" t="s">
        <v>5</v>
      </c>
      <c r="J163" s="11" t="str">
        <f>IF(Master!$O$4="Y",Master!J174,"NA")</f>
        <v>NA</v>
      </c>
      <c r="K163" s="11"/>
      <c r="L163" s="103"/>
      <c r="M163" s="103"/>
      <c r="N163" s="11">
        <f>Master!U174</f>
        <v>0</v>
      </c>
    </row>
    <row r="164" spans="1:14" ht="55.5" hidden="1" customHeight="1" x14ac:dyDescent="0.25">
      <c r="A164" s="11">
        <f>Master!A175</f>
        <v>29</v>
      </c>
      <c r="B164" s="11" t="str">
        <f>Master!B175</f>
        <v>Administration &amp; Final Configuration</v>
      </c>
      <c r="C164" s="11">
        <f>Master!C175</f>
        <v>26.040000000000003</v>
      </c>
      <c r="D164" s="11" t="str">
        <f>Master!D175</f>
        <v>Functional</v>
      </c>
      <c r="E164" s="11" t="str">
        <f>Master!E175</f>
        <v>-</v>
      </c>
      <c r="F164" s="11" t="str">
        <f>Master!F175</f>
        <v>-</v>
      </c>
      <c r="G164" s="11" t="str">
        <f>Master!G175</f>
        <v>Confirm that the projector soft off time has been set to 20 minutes in the control system</v>
      </c>
      <c r="H164" s="11">
        <f>Master!H175</f>
        <v>1</v>
      </c>
      <c r="I164" s="11" t="s">
        <v>5</v>
      </c>
      <c r="J164" s="11" t="str">
        <f>IF(Master!$O$4="Y",Master!J175,"NA")</f>
        <v>NA</v>
      </c>
      <c r="K164" s="11"/>
      <c r="L164" s="103"/>
      <c r="M164" s="103"/>
      <c r="N164" s="11">
        <f>Master!U175</f>
        <v>0</v>
      </c>
    </row>
    <row r="165" spans="1:14" ht="55.5" hidden="1" customHeight="1" x14ac:dyDescent="0.25">
      <c r="A165" s="11">
        <f>Master!A176</f>
        <v>29</v>
      </c>
      <c r="B165" s="11" t="str">
        <f>Master!B176</f>
        <v>Administration &amp; Final Configuration</v>
      </c>
      <c r="C165" s="11">
        <f>Master!C176</f>
        <v>26.05</v>
      </c>
      <c r="D165" s="11" t="str">
        <f>Master!D176</f>
        <v>Functional</v>
      </c>
      <c r="E165" s="11" t="str">
        <f>Master!E176</f>
        <v>AV-DOC-01-V4.0</v>
      </c>
      <c r="F165" s="11" t="str">
        <f>Master!F176</f>
        <v xml:space="preserve">2.10 Lighting </v>
      </c>
      <c r="G165" s="11" t="str">
        <f>Master!G176</f>
        <v>Confirm correct room lighting states</v>
      </c>
      <c r="H165" s="11">
        <f>Master!H176</f>
        <v>2</v>
      </c>
      <c r="I165" s="11" t="s">
        <v>5</v>
      </c>
      <c r="J165" s="11" t="str">
        <f>IF(Master!$O$4="Y",Master!J176,"NA")</f>
        <v>NA</v>
      </c>
      <c r="K165" s="11"/>
      <c r="L165" s="103"/>
      <c r="M165" s="103"/>
      <c r="N165" s="11">
        <f>Master!U176</f>
        <v>0</v>
      </c>
    </row>
    <row r="166" spans="1:14" ht="55.5" customHeight="1" x14ac:dyDescent="0.25">
      <c r="A166" s="11">
        <f>Master!A177</f>
        <v>30</v>
      </c>
      <c r="B166" s="11" t="str">
        <f>Master!B177</f>
        <v>Remote Monitoring System</v>
      </c>
      <c r="C166" s="11">
        <f>Master!C177</f>
        <v>30.01</v>
      </c>
      <c r="D166" s="11" t="str">
        <f>Master!D177</f>
        <v>Functional</v>
      </c>
      <c r="E166" s="11" t="str">
        <f>Master!E177</f>
        <v>-</v>
      </c>
      <c r="F166" s="11" t="str">
        <f>Master!F177</f>
        <v>-</v>
      </c>
      <c r="G166" s="11" t="str">
        <f>Master!G177</f>
        <v>Confirm integration of the AV System to Symphony</v>
      </c>
      <c r="H166" s="11">
        <f>Master!H177</f>
        <v>2</v>
      </c>
      <c r="I166" s="11" t="s">
        <v>35</v>
      </c>
      <c r="J166" s="11" t="str">
        <f>IF(Master!$O$4="Y",Master!J177,"NA")</f>
        <v>NA</v>
      </c>
      <c r="K166" s="11"/>
      <c r="L166" s="103"/>
      <c r="M166" s="103"/>
      <c r="N166" s="11" t="str">
        <f>Master!U177</f>
        <v>Y</v>
      </c>
    </row>
    <row r="167" spans="1:14" ht="55.5" customHeight="1" x14ac:dyDescent="0.25">
      <c r="A167" s="11">
        <f>Master!A179</f>
        <v>31</v>
      </c>
      <c r="B167" s="11" t="str">
        <f>Master!B179</f>
        <v>General Physical</v>
      </c>
      <c r="C167" s="11">
        <f>Master!C179</f>
        <v>31.01</v>
      </c>
      <c r="D167" s="11" t="str">
        <f>Master!D179</f>
        <v>Physical</v>
      </c>
      <c r="E167" s="11" t="str">
        <f>Master!E179</f>
        <v>AV-DOC-01-V4.0</v>
      </c>
      <c r="F167" s="11" t="str">
        <f>Master!F179</f>
        <v>3.8.9 Asset Register and labelling</v>
      </c>
      <c r="G167" s="11" t="str">
        <f>Master!G179</f>
        <v>Verify labelling is applied to all cables and interfaces correctly and straight</v>
      </c>
      <c r="H167" s="11">
        <f>Master!H179</f>
        <v>2</v>
      </c>
      <c r="I167" s="11" t="s">
        <v>35</v>
      </c>
      <c r="J167" s="11" t="str">
        <f>IF(Master!$O$4="Y",Master!J179,"NA")</f>
        <v>NA</v>
      </c>
      <c r="K167" s="11"/>
      <c r="L167" s="103"/>
      <c r="M167" s="103"/>
      <c r="N167" s="11" t="str">
        <f>Master!U179</f>
        <v>Y</v>
      </c>
    </row>
    <row r="168" spans="1:14" ht="55.5" customHeight="1" x14ac:dyDescent="0.25">
      <c r="A168" s="11">
        <f>Master!A180</f>
        <v>31</v>
      </c>
      <c r="B168" s="11" t="str">
        <f>Master!B180</f>
        <v>General Physical</v>
      </c>
      <c r="C168" s="11">
        <f>Master!C180</f>
        <v>31.020000000000003</v>
      </c>
      <c r="D168" s="11" t="str">
        <f>Master!D180</f>
        <v>Physical</v>
      </c>
      <c r="E168" s="11" t="str">
        <f>Master!E180</f>
        <v>AV-DOC-01-V4.0</v>
      </c>
      <c r="F168" s="11" t="str">
        <f>Master!F180</f>
        <v>3.8.9 Asset Register and labelling</v>
      </c>
      <c r="G168" s="11" t="str">
        <f>Master!G180</f>
        <v xml:space="preserve">Asset tagging has been applied as per RMIT guidelines </v>
      </c>
      <c r="H168" s="11">
        <f>Master!H180</f>
        <v>2</v>
      </c>
      <c r="I168" s="11" t="s">
        <v>35</v>
      </c>
      <c r="J168" s="11" t="str">
        <f>IF(Master!$O$4="Y",Master!J180,"NA")</f>
        <v>NA</v>
      </c>
      <c r="K168" s="11"/>
      <c r="L168" s="103"/>
      <c r="M168" s="103"/>
      <c r="N168" s="11" t="str">
        <f>Master!U180</f>
        <v>Y</v>
      </c>
    </row>
    <row r="169" spans="1:14" ht="55.5" customHeight="1" x14ac:dyDescent="0.25">
      <c r="A169" s="11">
        <f>Master!A181</f>
        <v>31</v>
      </c>
      <c r="B169" s="11" t="str">
        <f>Master!B181</f>
        <v>General Physical</v>
      </c>
      <c r="C169" s="11">
        <f>Master!C181</f>
        <v>31.030000000000005</v>
      </c>
      <c r="D169" s="11" t="str">
        <f>Master!D181</f>
        <v>Physical</v>
      </c>
      <c r="E169" s="11" t="str">
        <f>Master!E181</f>
        <v>AV-DOC-01-V4.0</v>
      </c>
      <c r="F169" s="11" t="str">
        <f>Master!F181</f>
        <v>3.13.12.4 Looming/Lacing
3.15.4 Cable Installation</v>
      </c>
      <c r="G169" s="11" t="str">
        <f>Master!G181</f>
        <v>Ensure all cables are loomed neatly and securely cable tied or fastened to relieve any strain</v>
      </c>
      <c r="H169" s="11">
        <f>Master!H181</f>
        <v>2</v>
      </c>
      <c r="I169" s="11" t="s">
        <v>35</v>
      </c>
      <c r="J169" s="11" t="str">
        <f>IF(Master!$O$4="Y",Master!J181,"NA")</f>
        <v>NA</v>
      </c>
      <c r="K169" s="11"/>
      <c r="L169" s="103"/>
      <c r="M169" s="103"/>
      <c r="N169" s="11" t="str">
        <f>Master!U181</f>
        <v>Y</v>
      </c>
    </row>
    <row r="170" spans="1:14" ht="55.5" customHeight="1" x14ac:dyDescent="0.25">
      <c r="A170" s="11">
        <f>Master!A182</f>
        <v>31</v>
      </c>
      <c r="B170" s="11" t="str">
        <f>Master!B182</f>
        <v>General Physical</v>
      </c>
      <c r="C170" s="11">
        <f>Master!C182</f>
        <v>31.040000000000006</v>
      </c>
      <c r="D170" s="11" t="str">
        <f>Master!D182</f>
        <v>Physical</v>
      </c>
      <c r="E170" s="11" t="str">
        <f>Master!E182</f>
        <v>AV-DOC-01-V4.0</v>
      </c>
      <c r="F170" s="11" t="str">
        <f>Master!F182</f>
        <v>3.14.1 Power Distribution and control</v>
      </c>
      <c r="G170" s="11" t="str">
        <f>Master!G182</f>
        <v>Double-adaptors and single-pole switched power strips have not been used in equipment racks</v>
      </c>
      <c r="H170" s="11">
        <f>Master!H182</f>
        <v>1</v>
      </c>
      <c r="I170" s="11" t="s">
        <v>35</v>
      </c>
      <c r="J170" s="11" t="str">
        <f>IF(Master!$O$4="Y",Master!J182,"NA")</f>
        <v>NA</v>
      </c>
      <c r="K170" s="11"/>
      <c r="L170" s="103"/>
      <c r="M170" s="103"/>
      <c r="N170" s="11" t="str">
        <f>Master!U182</f>
        <v>Y</v>
      </c>
    </row>
    <row r="171" spans="1:14" ht="55.5" customHeight="1" x14ac:dyDescent="0.25">
      <c r="A171" s="11">
        <f>Master!A183</f>
        <v>31</v>
      </c>
      <c r="B171" s="11" t="str">
        <f>Master!B183</f>
        <v>General Physical</v>
      </c>
      <c r="C171" s="11">
        <f>Master!C183</f>
        <v>31.050000000000008</v>
      </c>
      <c r="D171" s="11" t="str">
        <f>Master!D183</f>
        <v>Physical</v>
      </c>
      <c r="E171" s="11" t="str">
        <f>Master!E183</f>
        <v>AV-DOC-01-V4.0</v>
      </c>
      <c r="F171" s="11" t="str">
        <f>Master!F183</f>
        <v xml:space="preserve">3.14.2 Power Cable Test &amp; Tagging </v>
      </c>
      <c r="G171" s="11" t="str">
        <f>Master!G183</f>
        <v xml:space="preserve">All equipment and power cables supplied have been tested and tagged to the AS3760 standard </v>
      </c>
      <c r="H171" s="11">
        <f>Master!H183</f>
        <v>1</v>
      </c>
      <c r="I171" s="11" t="s">
        <v>35</v>
      </c>
      <c r="J171" s="11" t="str">
        <f>IF(Master!$O$4="Y",Master!J183,"NA")</f>
        <v>NA</v>
      </c>
      <c r="K171" s="11"/>
      <c r="L171" s="103"/>
      <c r="M171" s="103"/>
      <c r="N171" s="11" t="str">
        <f>Master!U183</f>
        <v>Y</v>
      </c>
    </row>
    <row r="172" spans="1:14" ht="55.5" customHeight="1" x14ac:dyDescent="0.25">
      <c r="A172" s="11">
        <f>Master!A184</f>
        <v>31</v>
      </c>
      <c r="B172" s="11" t="str">
        <f>Master!B184</f>
        <v>General Physical</v>
      </c>
      <c r="C172" s="11">
        <f>Master!C184</f>
        <v>31.060000000000009</v>
      </c>
      <c r="D172" s="11" t="str">
        <f>Master!D184</f>
        <v>Physical</v>
      </c>
      <c r="E172" s="11" t="str">
        <f>Master!E184</f>
        <v>AV-DOC-01-V4.0</v>
      </c>
      <c r="F172" s="11" t="str">
        <f>Master!F184</f>
        <v>3.15.6 Fly Leads</v>
      </c>
      <c r="G172" s="11" t="str">
        <f>Master!G184</f>
        <v>Fly leads to be secured by nylon P-clips &amp; in braided sheath (Braided sheath only required when multiple cables are installed)</v>
      </c>
      <c r="H172" s="11">
        <f>Master!H184</f>
        <v>1</v>
      </c>
      <c r="I172" s="11" t="s">
        <v>35</v>
      </c>
      <c r="J172" s="11" t="str">
        <f>IF(Master!$O$4="Y",Master!J184,"NA")</f>
        <v>NA</v>
      </c>
      <c r="K172" s="11"/>
      <c r="L172" s="103"/>
      <c r="M172" s="103"/>
      <c r="N172" s="11" t="str">
        <f>Master!U184</f>
        <v>Y</v>
      </c>
    </row>
    <row r="173" spans="1:14" ht="55.5" customHeight="1" x14ac:dyDescent="0.25">
      <c r="A173" s="11">
        <f>Master!A185</f>
        <v>31</v>
      </c>
      <c r="B173" s="11" t="str">
        <f>Master!B185</f>
        <v>General Physical</v>
      </c>
      <c r="C173" s="11">
        <f>Master!C185</f>
        <v>31.070000000000011</v>
      </c>
      <c r="D173" s="11" t="str">
        <f>Master!D185</f>
        <v>Physical</v>
      </c>
      <c r="E173" s="11" t="str">
        <f>Master!E185</f>
        <v>AV-DOC-01-V4.0</v>
      </c>
      <c r="F173" s="11" t="str">
        <f>Master!F185</f>
        <v>3.13.10 Tamper/Theft Protection</v>
      </c>
      <c r="G173" s="11" t="str">
        <f>Master!G185</f>
        <v>System devices and components are securely fastened (beneath the desk)</v>
      </c>
      <c r="H173" s="11">
        <f>Master!H185</f>
        <v>1</v>
      </c>
      <c r="I173" s="11" t="s">
        <v>35</v>
      </c>
      <c r="J173" s="11" t="str">
        <f>IF(Master!$O$4="Y",Master!J185,"NA")</f>
        <v>NA</v>
      </c>
      <c r="K173" s="11"/>
      <c r="L173" s="103"/>
      <c r="M173" s="103"/>
      <c r="N173" s="11" t="str">
        <f>Master!U185</f>
        <v>Y</v>
      </c>
    </row>
    <row r="174" spans="1:14" ht="55.5" hidden="1" customHeight="1" x14ac:dyDescent="0.25">
      <c r="A174" s="11">
        <f>Master!A186</f>
        <v>31</v>
      </c>
      <c r="B174" s="11" t="str">
        <f>Master!B186</f>
        <v>General Physical</v>
      </c>
      <c r="C174" s="11">
        <f>Master!C186</f>
        <v>31.080000000000013</v>
      </c>
      <c r="D174" s="11" t="str">
        <f>Master!D186</f>
        <v>Physical</v>
      </c>
      <c r="E174" s="11" t="str">
        <f>Master!E186</f>
        <v>AV-DOC-01-V4.0</v>
      </c>
      <c r="F174" s="11" t="str">
        <f>Master!F186</f>
        <v>3.18.8 Connection Plates</v>
      </c>
      <c r="G174" s="11" t="str">
        <f>Master!G186</f>
        <v>Controllers and Connection Plates are level, fixed securely and engraved correctly</v>
      </c>
      <c r="H174" s="11">
        <f>Master!H186</f>
        <v>2</v>
      </c>
      <c r="I174" s="11" t="s">
        <v>5</v>
      </c>
      <c r="J174" s="11" t="str">
        <f>IF(Master!$O$4="Y",Master!J186,"NA")</f>
        <v>NA</v>
      </c>
      <c r="K174" s="11"/>
      <c r="L174" s="103"/>
      <c r="M174" s="103"/>
      <c r="N174" s="11">
        <f>Master!U186</f>
        <v>0</v>
      </c>
    </row>
    <row r="175" spans="1:14" ht="55.5" customHeight="1" x14ac:dyDescent="0.25">
      <c r="A175" s="11">
        <f>Master!A187</f>
        <v>31</v>
      </c>
      <c r="B175" s="11" t="str">
        <f>Master!B187</f>
        <v>General Physical</v>
      </c>
      <c r="C175" s="11">
        <f>Master!C187</f>
        <v>31.090000000000014</v>
      </c>
      <c r="D175" s="11" t="str">
        <f>Master!D187</f>
        <v>Physical</v>
      </c>
      <c r="E175" s="11" t="str">
        <f>Master!E187</f>
        <v>-</v>
      </c>
      <c r="F175" s="11" t="str">
        <f>Master!F187</f>
        <v>-</v>
      </c>
      <c r="G175" s="11" t="str">
        <f>Master!G187</f>
        <v>No finger marks on displays, reflective surfaces or other equipment</v>
      </c>
      <c r="H175" s="11">
        <f>Master!H187</f>
        <v>2</v>
      </c>
      <c r="I175" s="11" t="s">
        <v>35</v>
      </c>
      <c r="J175" s="11" t="str">
        <f>IF(Master!$O$4="Y",Master!J187,"NA")</f>
        <v>NA</v>
      </c>
      <c r="K175" s="11"/>
      <c r="L175" s="103"/>
      <c r="M175" s="103"/>
      <c r="N175" s="11" t="str">
        <f>Master!U187</f>
        <v>Y</v>
      </c>
    </row>
    <row r="176" spans="1:14" ht="55.5" customHeight="1" x14ac:dyDescent="0.25">
      <c r="A176" s="11">
        <f>Master!A188</f>
        <v>31</v>
      </c>
      <c r="B176" s="11" t="str">
        <f>Master!B188</f>
        <v>General Physical</v>
      </c>
      <c r="C176" s="11">
        <f>Master!C188</f>
        <v>31.100000000000016</v>
      </c>
      <c r="D176" s="11" t="str">
        <f>Master!D188</f>
        <v>Physical</v>
      </c>
      <c r="E176" s="11" t="str">
        <f>Master!E188</f>
        <v>AV-DOC-01-V4.0</v>
      </c>
      <c r="F176" s="11" t="str">
        <f>Master!F188</f>
        <v>3.9 locks</v>
      </c>
      <c r="G176" s="11" t="str">
        <f>Master!G188</f>
        <v>Padlocks, locks and barrels are installed on projector cage, equipment racks and other AV equipment.</v>
      </c>
      <c r="H176" s="11">
        <f>Master!H188</f>
        <v>2</v>
      </c>
      <c r="I176" s="11" t="s">
        <v>35</v>
      </c>
      <c r="J176" s="11" t="str">
        <f>IF(Master!$O$4="Y",Master!J188,"NA")</f>
        <v>NA</v>
      </c>
      <c r="K176" s="11"/>
      <c r="L176" s="103"/>
      <c r="M176" s="103"/>
      <c r="N176" s="11" t="str">
        <f>Master!U188</f>
        <v>Y</v>
      </c>
    </row>
    <row r="177" spans="1:14" ht="55.5" customHeight="1" x14ac:dyDescent="0.25">
      <c r="A177" s="11">
        <f>Master!A189</f>
        <v>31</v>
      </c>
      <c r="B177" s="11" t="str">
        <f>Master!B189</f>
        <v>General Physical</v>
      </c>
      <c r="C177" s="11">
        <f>Master!C189</f>
        <v>31.110000000000017</v>
      </c>
      <c r="D177" s="11" t="str">
        <f>Master!D189</f>
        <v>Physical</v>
      </c>
      <c r="E177" s="11" t="str">
        <f>Master!E189</f>
        <v>AV-DOC-01-V4.0</v>
      </c>
      <c r="F177" s="11" t="str">
        <f>Master!F189</f>
        <v>3.9 locks</v>
      </c>
      <c r="G177" s="11" t="str">
        <f>Master!G189</f>
        <v xml:space="preserve">If no tools are required to remove the the LCD from the bracket  a Kensington lock shall be required. Panels are to be secured on  wall mounting brackets with a 5mm diameter split pin </v>
      </c>
      <c r="H177" s="11">
        <f>Master!H189</f>
        <v>2</v>
      </c>
      <c r="I177" s="11" t="s">
        <v>35</v>
      </c>
      <c r="J177" s="11" t="str">
        <f>IF(Master!$O$4="Y",Master!J189,"NA")</f>
        <v>NA</v>
      </c>
      <c r="K177" s="11"/>
      <c r="L177" s="103"/>
      <c r="M177" s="103"/>
      <c r="N177" s="11" t="str">
        <f>Master!U189</f>
        <v>Y</v>
      </c>
    </row>
    <row r="178" spans="1:14" ht="55.5" hidden="1" customHeight="1" x14ac:dyDescent="0.25">
      <c r="A178" s="11">
        <f>Master!A190</f>
        <v>31</v>
      </c>
      <c r="B178" s="11" t="str">
        <f>Master!B190</f>
        <v>General Physical</v>
      </c>
      <c r="C178" s="11">
        <f>Master!C190</f>
        <v>31.120000000000019</v>
      </c>
      <c r="D178" s="11" t="str">
        <f>Master!D190</f>
        <v>Physical</v>
      </c>
      <c r="E178" s="11" t="str">
        <f>Master!E190</f>
        <v>-</v>
      </c>
      <c r="F178" s="11" t="str">
        <f>Master!F190</f>
        <v xml:space="preserve">Equipment install manual for projector </v>
      </c>
      <c r="G178" s="11" t="str">
        <f>Master!G190</f>
        <v>Projector security nuts are sheared (top &amp; bottom)</v>
      </c>
      <c r="H178" s="11">
        <f>Master!H190</f>
        <v>2</v>
      </c>
      <c r="I178" s="11" t="s">
        <v>5</v>
      </c>
      <c r="J178" s="11" t="str">
        <f>IF(Master!$O$4="Y",Master!J190,"NA")</f>
        <v>NA</v>
      </c>
      <c r="K178" s="11"/>
      <c r="L178" s="103"/>
      <c r="M178" s="103"/>
      <c r="N178" s="11" t="str">
        <f>Master!U190</f>
        <v xml:space="preserve"> </v>
      </c>
    </row>
    <row r="179" spans="1:14" ht="55.5" hidden="1" customHeight="1" x14ac:dyDescent="0.25">
      <c r="A179" s="11">
        <f>Master!A191</f>
        <v>31</v>
      </c>
      <c r="B179" s="11" t="str">
        <f>Master!B191</f>
        <v>General Physical</v>
      </c>
      <c r="C179" s="11">
        <f>Master!C191</f>
        <v>31.13000000000002</v>
      </c>
      <c r="D179" s="11" t="str">
        <f>Master!D191</f>
        <v>Physical</v>
      </c>
      <c r="E179" s="11" t="str">
        <f>Master!E191</f>
        <v>AV-DOC-01-V4.0</v>
      </c>
      <c r="F179" s="11" t="str">
        <f>Master!F191</f>
        <v>3.13.10 Tamper/Theft Protection</v>
      </c>
      <c r="G179" s="11" t="str">
        <f>Master!G191</f>
        <v>Ensure Doc Cams are secured.  i.e. Elmo Document Camera is secured to bench with screws. USB Doc Cam is secured with Kensington lock and passcode is 1988</v>
      </c>
      <c r="H179" s="11">
        <f>Master!H191</f>
        <v>1</v>
      </c>
      <c r="I179" s="11" t="s">
        <v>5</v>
      </c>
      <c r="J179" s="11" t="str">
        <f>IF(Master!$O$4="Y",Master!J191,"NA")</f>
        <v>NA</v>
      </c>
      <c r="K179" s="11"/>
      <c r="L179" s="103"/>
      <c r="M179" s="103"/>
      <c r="N179" s="11">
        <f>Master!U191</f>
        <v>0</v>
      </c>
    </row>
    <row r="180" spans="1:14" ht="55.5" hidden="1" customHeight="1" x14ac:dyDescent="0.25">
      <c r="A180" s="11">
        <f>Master!A192</f>
        <v>31</v>
      </c>
      <c r="B180" s="11" t="str">
        <f>Master!B192</f>
        <v>General Physical</v>
      </c>
      <c r="C180" s="11">
        <f>Master!C192</f>
        <v>31.140000000000022</v>
      </c>
      <c r="D180" s="11" t="str">
        <f>Master!D192</f>
        <v>Physical</v>
      </c>
      <c r="E180" s="11" t="str">
        <f>Master!E192</f>
        <v>-</v>
      </c>
      <c r="F180" s="11" t="str">
        <f>Master!F192</f>
        <v>-</v>
      </c>
      <c r="G180" s="11" t="str">
        <f>Master!G192</f>
        <v xml:space="preserve">Ensure all projector bracket connections have been securely tightened </v>
      </c>
      <c r="H180" s="11">
        <f>Master!H192</f>
        <v>1</v>
      </c>
      <c r="I180" s="11" t="s">
        <v>5</v>
      </c>
      <c r="J180" s="11" t="str">
        <f>IF(Master!$O$4="Y",Master!J192,"NA")</f>
        <v>NA</v>
      </c>
      <c r="K180" s="11"/>
      <c r="L180" s="103"/>
      <c r="M180" s="103"/>
      <c r="N180" s="11">
        <f>Master!U192</f>
        <v>0</v>
      </c>
    </row>
    <row r="181" spans="1:14" ht="55.5" hidden="1" customHeight="1" x14ac:dyDescent="0.25">
      <c r="A181" s="11">
        <f>Master!A193</f>
        <v>31</v>
      </c>
      <c r="B181" s="11" t="str">
        <f>Master!B193</f>
        <v>General Physical</v>
      </c>
      <c r="C181" s="11">
        <f>Master!C193</f>
        <v>31.150000000000023</v>
      </c>
      <c r="D181" s="11" t="str">
        <f>Master!D193</f>
        <v>Physical</v>
      </c>
      <c r="E181" s="11" t="str">
        <f>Master!E193</f>
        <v>AV-DOC-01-V4.0</v>
      </c>
      <c r="F181" s="11" t="str">
        <f>Master!F193</f>
        <v>3.17.6.3 Signage</v>
      </c>
      <c r="G181" s="11" t="str">
        <f>Master!G193</f>
        <v>Hearing Augementation signage is present</v>
      </c>
      <c r="H181" s="11">
        <f>Master!H193</f>
        <v>2</v>
      </c>
      <c r="I181" s="11" t="s">
        <v>5</v>
      </c>
      <c r="J181" s="11" t="str">
        <f>IF(Master!$O$4="Y",Master!J193,"NA")</f>
        <v>NA</v>
      </c>
      <c r="K181" s="11"/>
      <c r="L181" s="103"/>
      <c r="M181" s="103"/>
      <c r="N181" s="11">
        <f>Master!U193</f>
        <v>0</v>
      </c>
    </row>
    <row r="182" spans="1:14" ht="55.5" hidden="1" customHeight="1" x14ac:dyDescent="0.25">
      <c r="A182" s="11">
        <f>Master!A194</f>
        <v>31</v>
      </c>
      <c r="B182" s="11" t="str">
        <f>Master!B194</f>
        <v>General Physical</v>
      </c>
      <c r="C182" s="11">
        <f>Master!C194</f>
        <v>31.160000000000025</v>
      </c>
      <c r="D182" s="11" t="str">
        <f>Master!D194</f>
        <v>Physical</v>
      </c>
      <c r="E182" s="11" t="str">
        <f>Master!E194</f>
        <v>AV-DOC-01-V4.0</v>
      </c>
      <c r="F182" s="11" t="str">
        <f>Master!F194</f>
        <v>3.13.10 Tamper/Theft Protection</v>
      </c>
      <c r="G182" s="11" t="str">
        <f>Master!G194</f>
        <v>Microphone  Base station is secured with industrial-strength, foam-backed, double-sided tape</v>
      </c>
      <c r="H182" s="11">
        <f>Master!H194</f>
        <v>2</v>
      </c>
      <c r="I182" s="11" t="s">
        <v>5</v>
      </c>
      <c r="J182" s="11" t="str">
        <f>IF(Master!$O$4="Y",Master!J194,"NA")</f>
        <v>NA</v>
      </c>
      <c r="K182" s="11"/>
      <c r="L182" s="103"/>
      <c r="M182" s="103"/>
      <c r="N182" s="11">
        <f>Master!U194</f>
        <v>0</v>
      </c>
    </row>
    <row r="183" spans="1:14" ht="55.5" hidden="1" customHeight="1" x14ac:dyDescent="0.25">
      <c r="A183" s="11">
        <f>Master!A195</f>
        <v>31</v>
      </c>
      <c r="B183" s="11" t="str">
        <f>Master!B195</f>
        <v>General Physical</v>
      </c>
      <c r="C183" s="11">
        <f>Master!C195</f>
        <v>31.170000000000027</v>
      </c>
      <c r="D183" s="11" t="str">
        <f>Master!D195</f>
        <v>Physical</v>
      </c>
      <c r="E183" s="11" t="str">
        <f>Master!E195</f>
        <v>AV-DOC-01-V4.0</v>
      </c>
      <c r="F183" s="11" t="str">
        <f>Master!F195</f>
        <v>2.3 Space Classification</v>
      </c>
      <c r="G183" s="11" t="str">
        <f>Master!G195</f>
        <v>Simulate EWIS triggering to ensure audio from all AV speakers is muted (ceiling and FOH)</v>
      </c>
      <c r="H183" s="11">
        <f>Master!H195</f>
        <v>1</v>
      </c>
      <c r="I183" s="11" t="s">
        <v>5</v>
      </c>
      <c r="J183" s="11" t="str">
        <f>IF(Master!$O$4="Y",Master!J195,"NA")</f>
        <v>NA</v>
      </c>
      <c r="K183" s="11"/>
      <c r="L183" s="103"/>
      <c r="M183" s="103"/>
      <c r="N183" s="11">
        <f>Master!U195</f>
        <v>0</v>
      </c>
    </row>
    <row r="184" spans="1:14" ht="55.5" hidden="1" customHeight="1" x14ac:dyDescent="0.25">
      <c r="A184" s="11">
        <f>Master!A196</f>
        <v>31</v>
      </c>
      <c r="B184" s="11" t="str">
        <f>Master!B196</f>
        <v>General Physical</v>
      </c>
      <c r="C184" s="11">
        <f>Master!C196</f>
        <v>31.180000000000028</v>
      </c>
      <c r="D184" s="11" t="str">
        <f>Master!D196</f>
        <v>Physical</v>
      </c>
      <c r="E184" s="11" t="str">
        <f>Master!E196</f>
        <v>AV-DOC-01-V4.0</v>
      </c>
      <c r="F184" s="11" t="str">
        <f>Master!F196</f>
        <v>3.13 Equipment Racks</v>
      </c>
      <c r="G184" s="11" t="str">
        <f>Master!G196</f>
        <v xml:space="preserve">Confirm correct rack style and size has been installed </v>
      </c>
      <c r="H184" s="11">
        <f>Master!H196</f>
        <v>2</v>
      </c>
      <c r="I184" s="11" t="s">
        <v>5</v>
      </c>
      <c r="J184" s="11" t="str">
        <f>IF(Master!$O$4="Y",Master!J196,"NA")</f>
        <v>NA</v>
      </c>
      <c r="K184" s="11"/>
      <c r="L184" s="103"/>
      <c r="M184" s="103"/>
      <c r="N184" s="11">
        <f>Master!U196</f>
        <v>0</v>
      </c>
    </row>
    <row r="185" spans="1:14" ht="55.5" customHeight="1" x14ac:dyDescent="0.25">
      <c r="A185" s="11">
        <f>Master!A197</f>
        <v>31</v>
      </c>
      <c r="B185" s="11" t="str">
        <f>Master!B197</f>
        <v>General Physical</v>
      </c>
      <c r="C185" s="11">
        <f>Master!C197</f>
        <v>31.19000000000003</v>
      </c>
      <c r="D185" s="11" t="str">
        <f>Master!D197</f>
        <v>Physical</v>
      </c>
      <c r="E185" s="11" t="str">
        <f>Master!E197</f>
        <v>-</v>
      </c>
      <c r="F185" s="11" t="str">
        <f>Master!F197</f>
        <v>-</v>
      </c>
      <c r="G185" s="11" t="str">
        <f>Master!G197</f>
        <v>Confirm the installation is as per Design Brief i.e. equipment used, location of touchscreen and wallplates)</v>
      </c>
      <c r="H185" s="11">
        <f>Master!H197</f>
        <v>1</v>
      </c>
      <c r="I185" s="11" t="s">
        <v>35</v>
      </c>
      <c r="J185" s="11" t="str">
        <f>IF(Master!$O$4="Y",Master!J197,"NA")</f>
        <v>NA</v>
      </c>
      <c r="K185" s="11"/>
      <c r="L185" s="103"/>
      <c r="M185" s="103"/>
      <c r="N185" s="11" t="str">
        <f>Master!U197</f>
        <v>Y</v>
      </c>
    </row>
    <row r="186" spans="1:14" ht="55.5" hidden="1" customHeight="1" x14ac:dyDescent="0.25">
      <c r="A186" s="11">
        <f>Master!A198</f>
        <v>31</v>
      </c>
      <c r="B186" s="11" t="str">
        <f>Master!B198</f>
        <v>General Physical</v>
      </c>
      <c r="C186" s="11">
        <f>Master!C198</f>
        <v>31.200000000000031</v>
      </c>
      <c r="D186" s="11" t="str">
        <f>Master!D198</f>
        <v>Physical</v>
      </c>
      <c r="E186" s="11" t="str">
        <f>Master!E198</f>
        <v>-</v>
      </c>
      <c r="F186" s="11" t="str">
        <f>Master!F198</f>
        <v>-</v>
      </c>
      <c r="G186" s="11" t="str">
        <f>Master!G198</f>
        <v>Ensure Touch screen is secured.  i.e. Secured Table Mount Kit is secured with Kensington lock and passcode is current RMIT AV Secuirty Code or tamper resistant bolt under the table (Teaching space only)</v>
      </c>
      <c r="H186" s="11">
        <f>Master!H198</f>
        <v>1</v>
      </c>
      <c r="I186" s="11" t="s">
        <v>5</v>
      </c>
      <c r="J186" s="11" t="str">
        <f>IF(Master!$O$4="Y",Master!J198,"NA")</f>
        <v>NA</v>
      </c>
      <c r="K186" s="11"/>
      <c r="L186" s="103"/>
      <c r="M186" s="103"/>
      <c r="N186" s="11">
        <f>Master!U198</f>
        <v>0</v>
      </c>
    </row>
    <row r="187" spans="1:14" ht="55.5" hidden="1" customHeight="1" x14ac:dyDescent="0.25">
      <c r="A187" s="11">
        <f>Master!A199</f>
        <v>31</v>
      </c>
      <c r="B187" s="11" t="str">
        <f>Master!B199</f>
        <v>General Physical</v>
      </c>
      <c r="C187" s="11">
        <f>Master!C199</f>
        <v>31.210000000000033</v>
      </c>
      <c r="D187" s="11" t="str">
        <f>Master!D199</f>
        <v>Physical</v>
      </c>
      <c r="E187" s="11" t="str">
        <f>Master!E199</f>
        <v>-</v>
      </c>
      <c r="F187" s="11" t="str">
        <f>Master!F199</f>
        <v>-</v>
      </c>
      <c r="G187" s="11" t="str">
        <f>Master!G199</f>
        <v xml:space="preserve">Ensure power points above the desk are free for the general user </v>
      </c>
      <c r="H187" s="11">
        <f>Master!H199</f>
        <v>1</v>
      </c>
      <c r="I187" s="11" t="s">
        <v>5</v>
      </c>
      <c r="J187" s="11" t="str">
        <f>IF(Master!$O$4="Y",Master!J199,"NA")</f>
        <v>NA</v>
      </c>
      <c r="K187" s="11"/>
      <c r="L187" s="103"/>
      <c r="M187" s="103"/>
      <c r="N187" s="11">
        <f>Master!U199</f>
        <v>0</v>
      </c>
    </row>
    <row r="188" spans="1:14" ht="55.5" customHeight="1" x14ac:dyDescent="0.25">
      <c r="A188" s="34"/>
      <c r="B188" s="34"/>
      <c r="C188" s="34"/>
      <c r="D188" s="34"/>
      <c r="E188" s="34"/>
      <c r="F188" s="34"/>
      <c r="G188" s="34"/>
      <c r="H188" s="34"/>
      <c r="I188" s="34"/>
      <c r="J188" s="34"/>
      <c r="K188" s="34"/>
      <c r="L188" s="99"/>
      <c r="M188" s="99"/>
    </row>
    <row r="189" spans="1:14" s="10" customFormat="1" ht="27.75" customHeight="1" x14ac:dyDescent="0.2">
      <c r="A189" s="158" t="s">
        <v>340</v>
      </c>
      <c r="B189" s="159"/>
      <c r="C189" s="69"/>
      <c r="D189" s="69"/>
      <c r="E189" s="69"/>
      <c r="F189" s="69"/>
      <c r="G189" s="69"/>
      <c r="H189" s="69"/>
      <c r="I189" s="69"/>
      <c r="J189" s="69"/>
      <c r="K189" s="69"/>
      <c r="L189" s="69"/>
    </row>
    <row r="190" spans="1:14" s="10" customFormat="1" ht="21" customHeight="1" x14ac:dyDescent="0.2">
      <c r="A190" s="109" t="s">
        <v>57</v>
      </c>
      <c r="B190" s="109"/>
      <c r="C190" s="109" t="s">
        <v>63</v>
      </c>
      <c r="D190" s="109"/>
      <c r="E190" s="109" t="s">
        <v>58</v>
      </c>
      <c r="F190" s="109"/>
      <c r="G190" s="74" t="s">
        <v>59</v>
      </c>
      <c r="H190" s="74" t="s">
        <v>38</v>
      </c>
      <c r="I190" s="69"/>
      <c r="J190" s="69"/>
      <c r="K190" s="69"/>
      <c r="L190" s="69"/>
    </row>
    <row r="191" spans="1:14" s="10" customFormat="1" ht="30.75" customHeight="1" x14ac:dyDescent="0.2">
      <c r="A191" s="108"/>
      <c r="B191" s="108"/>
      <c r="C191" s="108"/>
      <c r="D191" s="108"/>
      <c r="E191" s="108"/>
      <c r="F191" s="108"/>
      <c r="G191" s="72"/>
      <c r="H191" s="71"/>
      <c r="I191" s="70"/>
      <c r="J191" s="70"/>
      <c r="K191" s="25"/>
      <c r="L191" s="25"/>
    </row>
    <row r="192" spans="1:14" s="10" customFormat="1" ht="30.75" customHeight="1" x14ac:dyDescent="0.2">
      <c r="A192" s="108"/>
      <c r="B192" s="108"/>
      <c r="C192" s="108"/>
      <c r="D192" s="108"/>
      <c r="E192" s="108"/>
      <c r="F192" s="108"/>
      <c r="G192" s="72"/>
      <c r="H192" s="71"/>
      <c r="I192" s="70"/>
      <c r="J192" s="70"/>
      <c r="K192" s="25"/>
      <c r="L192" s="25"/>
    </row>
    <row r="193" spans="1:12" s="10" customFormat="1" ht="30.75" customHeight="1" x14ac:dyDescent="0.2">
      <c r="A193" s="108"/>
      <c r="B193" s="108"/>
      <c r="C193" s="108"/>
      <c r="D193" s="108"/>
      <c r="E193" s="108"/>
      <c r="F193" s="108"/>
      <c r="G193" s="72"/>
      <c r="H193" s="71"/>
      <c r="I193" s="70"/>
      <c r="J193" s="70"/>
      <c r="K193" s="25"/>
      <c r="L193" s="25"/>
    </row>
    <row r="194" spans="1:12" ht="30" customHeight="1" x14ac:dyDescent="0.25">
      <c r="B194" s="34"/>
    </row>
    <row r="195" spans="1:12" s="10" customFormat="1" ht="15" customHeight="1" x14ac:dyDescent="0.2">
      <c r="A195" s="158" t="s">
        <v>341</v>
      </c>
      <c r="B195" s="159"/>
      <c r="C195" s="69"/>
      <c r="D195" s="69"/>
      <c r="E195" s="69"/>
      <c r="F195" s="69"/>
      <c r="G195" s="69"/>
      <c r="H195" s="69"/>
      <c r="I195" s="69"/>
      <c r="J195" s="69"/>
      <c r="K195" s="69"/>
      <c r="L195" s="69"/>
    </row>
    <row r="196" spans="1:12" s="10" customFormat="1" ht="21" customHeight="1" x14ac:dyDescent="0.2">
      <c r="A196" s="109" t="s">
        <v>57</v>
      </c>
      <c r="B196" s="109"/>
      <c r="C196" s="109" t="s">
        <v>63</v>
      </c>
      <c r="D196" s="109"/>
      <c r="E196" s="109" t="s">
        <v>58</v>
      </c>
      <c r="F196" s="109"/>
      <c r="G196" s="74" t="s">
        <v>59</v>
      </c>
      <c r="H196" s="74" t="s">
        <v>38</v>
      </c>
      <c r="I196" s="69"/>
      <c r="J196" s="69"/>
      <c r="K196" s="69"/>
      <c r="L196" s="69"/>
    </row>
    <row r="197" spans="1:12" s="10" customFormat="1" ht="30.75" customHeight="1" x14ac:dyDescent="0.2">
      <c r="A197" s="108"/>
      <c r="B197" s="108"/>
      <c r="C197" s="108" t="s">
        <v>342</v>
      </c>
      <c r="D197" s="108"/>
      <c r="E197" s="108"/>
      <c r="F197" s="108"/>
      <c r="G197" s="72"/>
      <c r="H197" s="71"/>
      <c r="I197" s="70"/>
      <c r="J197" s="70"/>
      <c r="K197" s="25"/>
      <c r="L197" s="25"/>
    </row>
    <row r="198" spans="1:12" ht="17.45" customHeight="1" x14ac:dyDescent="0.25">
      <c r="A198" s="104" t="s">
        <v>343</v>
      </c>
      <c r="B198" s="34"/>
    </row>
    <row r="199" spans="1:12" ht="30" customHeight="1" x14ac:dyDescent="0.25">
      <c r="B199" s="34"/>
    </row>
    <row r="200" spans="1:12" ht="30" customHeight="1" x14ac:dyDescent="0.25">
      <c r="B200" s="34"/>
    </row>
    <row r="201" spans="1:12" ht="30" customHeight="1" x14ac:dyDescent="0.25">
      <c r="B201" s="34"/>
    </row>
    <row r="202" spans="1:12" ht="30" customHeight="1" x14ac:dyDescent="0.25">
      <c r="B202" s="34"/>
    </row>
    <row r="203" spans="1:12" ht="30" customHeight="1" x14ac:dyDescent="0.25">
      <c r="B203" s="34"/>
    </row>
    <row r="204" spans="1:12" ht="30" customHeight="1" x14ac:dyDescent="0.25">
      <c r="B204" s="34"/>
    </row>
    <row r="205" spans="1:12" ht="30" customHeight="1" x14ac:dyDescent="0.25">
      <c r="B205" s="34"/>
    </row>
  </sheetData>
  <autoFilter ref="I3:I187" xr:uid="{00000000-0001-0000-1200-000000000000}">
    <filterColumn colId="0">
      <filters>
        <filter val="Not Run"/>
      </filters>
    </filterColumn>
  </autoFilter>
  <mergeCells count="21">
    <mergeCell ref="A196:B196"/>
    <mergeCell ref="C196:D196"/>
    <mergeCell ref="E196:F196"/>
    <mergeCell ref="A197:B197"/>
    <mergeCell ref="C197:D197"/>
    <mergeCell ref="E197:F197"/>
    <mergeCell ref="A195:B195"/>
    <mergeCell ref="C1:E1"/>
    <mergeCell ref="A191:B191"/>
    <mergeCell ref="A192:B192"/>
    <mergeCell ref="C192:D192"/>
    <mergeCell ref="E192:F192"/>
    <mergeCell ref="A193:B193"/>
    <mergeCell ref="C193:D193"/>
    <mergeCell ref="E193:F193"/>
    <mergeCell ref="A189:B189"/>
    <mergeCell ref="A190:B190"/>
    <mergeCell ref="C190:D190"/>
    <mergeCell ref="E190:F190"/>
    <mergeCell ref="C191:D191"/>
    <mergeCell ref="E191:F19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showInputMessage="1" showErrorMessage="1" xr:uid="{00000000-0002-0000-1200-000000000000}">
          <x14:formula1>
            <xm:f>'...'!$D$2:$D$13</xm:f>
          </x14:formula1>
          <xm:sqref>G1</xm:sqref>
        </x14:dataValidation>
        <x14:dataValidation type="list" allowBlank="1" showInputMessage="1" showErrorMessage="1" xr:uid="{00000000-0002-0000-1200-000001000000}">
          <x14:formula1>
            <xm:f>'...'!$C$3:$C$5</xm:f>
          </x14:formula1>
          <xm:sqref>J4:J188</xm:sqref>
        </x14:dataValidation>
        <x14:dataValidation type="list" allowBlank="1" showInputMessage="1" showErrorMessage="1" xr:uid="{00000000-0002-0000-1200-000002000000}">
          <x14:formula1>
            <xm:f>'...'!$A$3:$A$6</xm:f>
          </x14:formula1>
          <xm:sqref>I4:I188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filterMode="1">
    <tabColor rgb="FF7030A0"/>
  </sheetPr>
  <dimension ref="A1:F187"/>
  <sheetViews>
    <sheetView zoomScaleNormal="100" zoomScalePageLayoutView="130" workbookViewId="0">
      <pane ySplit="3" topLeftCell="A4" activePane="bottomLeft" state="frozen"/>
      <selection activeCell="H21" sqref="H21"/>
      <selection pane="bottomLeft" activeCell="K471" sqref="K471"/>
    </sheetView>
  </sheetViews>
  <sheetFormatPr defaultColWidth="8.85546875" defaultRowHeight="12.75" x14ac:dyDescent="0.2"/>
  <cols>
    <col min="1" max="1" width="22" style="33" bestFit="1" customWidth="1"/>
    <col min="2" max="2" width="19.28515625" style="33" customWidth="1"/>
    <col min="3" max="3" width="45.140625" style="33" customWidth="1"/>
    <col min="4" max="4" width="27.85546875" style="34" customWidth="1"/>
    <col min="5" max="5" width="27" style="34" customWidth="1"/>
    <col min="6" max="6" width="9.140625" style="10" hidden="1" customWidth="1"/>
    <col min="7" max="16384" width="8.85546875" style="10"/>
  </cols>
  <sheetData>
    <row r="1" spans="1:6" ht="13.5" thickBot="1" x14ac:dyDescent="0.25"/>
    <row r="2" spans="1:6" ht="23.25" customHeight="1" thickBot="1" x14ac:dyDescent="0.25">
      <c r="A2" s="101" t="s">
        <v>8</v>
      </c>
      <c r="B2" s="160" t="str">
        <f>DigitalSignage!B1</f>
        <v>BBB.LL.RRR</v>
      </c>
      <c r="C2" s="161"/>
      <c r="D2" s="101" t="s">
        <v>18</v>
      </c>
      <c r="E2" s="102">
        <f>DigitalSignage!J1</f>
        <v>0</v>
      </c>
    </row>
    <row r="3" spans="1:6" s="30" customFormat="1" ht="15.75" customHeight="1" x14ac:dyDescent="0.25">
      <c r="A3" s="26" t="s">
        <v>19</v>
      </c>
      <c r="B3" s="27" t="s">
        <v>21</v>
      </c>
      <c r="C3" s="28" t="s">
        <v>20</v>
      </c>
      <c r="D3" s="29" t="s">
        <v>103</v>
      </c>
      <c r="E3" s="26" t="s">
        <v>104</v>
      </c>
      <c r="F3" s="29"/>
    </row>
    <row r="4" spans="1:6" ht="18.75" customHeight="1" x14ac:dyDescent="0.2">
      <c r="A4" s="31">
        <f>DigitalSignage!C4</f>
        <v>1.01</v>
      </c>
      <c r="B4" s="32" t="str">
        <f>IF(DigitalSignage!I4="Not Run","Not Run",IF(DigitalSignage!I4="Passed","Passed",IF(DigitalSignage!I4="Failed","Failed",IF(DigitalSignage!I4="Not Applicable"," Not Applicable "))))</f>
        <v>Not Run</v>
      </c>
      <c r="C4" s="14">
        <f>DigitalSignage!K4</f>
        <v>0</v>
      </c>
      <c r="D4" s="100">
        <f>DigitalSignage!L4</f>
        <v>0</v>
      </c>
      <c r="E4" s="14"/>
      <c r="F4" s="14"/>
    </row>
    <row r="5" spans="1:6" ht="18.75" customHeight="1" x14ac:dyDescent="0.2">
      <c r="A5" s="31">
        <f>DigitalSignage!C5</f>
        <v>1.02</v>
      </c>
      <c r="B5" s="32" t="str">
        <f>IF(DigitalSignage!I5="Not Run","Not Run",IF(DigitalSignage!I5="Passed","Passed",IF(DigitalSignage!I5="Failed","Failed",IF(DigitalSignage!I5="Not Applicable"," Not Applicable "))))</f>
        <v>Not Run</v>
      </c>
      <c r="C5" s="14">
        <f>DigitalSignage!K5</f>
        <v>0</v>
      </c>
      <c r="D5" s="100">
        <f>DigitalSignage!L5</f>
        <v>0</v>
      </c>
      <c r="E5" s="14"/>
      <c r="F5" s="14"/>
    </row>
    <row r="6" spans="1:6" ht="18.75" hidden="1" customHeight="1" x14ac:dyDescent="0.2">
      <c r="A6" s="31">
        <f>DigitalSignage!C6</f>
        <v>1.03</v>
      </c>
      <c r="B6" s="32" t="str">
        <f>IF(DigitalSignage!I6="Not Run","Not Run",IF(DigitalSignage!I6="Passed","Passed",IF(DigitalSignage!I6="Failed","Failed",IF(DigitalSignage!I6="Not Applicable"," Not Applicable "))))</f>
        <v xml:space="preserve"> Not Applicable </v>
      </c>
      <c r="C6" s="14">
        <f>DigitalSignage!K6</f>
        <v>0</v>
      </c>
      <c r="D6" s="100">
        <f>DigitalSignage!L6</f>
        <v>0</v>
      </c>
      <c r="E6" s="14"/>
      <c r="F6" s="14"/>
    </row>
    <row r="7" spans="1:6" ht="18.75" hidden="1" customHeight="1" x14ac:dyDescent="0.2">
      <c r="A7" s="31">
        <f>DigitalSignage!C7</f>
        <v>1.04</v>
      </c>
      <c r="B7" s="32" t="str">
        <f>IF(DigitalSignage!I7="Not Run","Not Run",IF(DigitalSignage!I7="Passed","Passed",IF(DigitalSignage!I7="Failed","Failed",IF(DigitalSignage!I7="Not Applicable"," Not Applicable "))))</f>
        <v xml:space="preserve"> Not Applicable </v>
      </c>
      <c r="C7" s="14">
        <f>DigitalSignage!K7</f>
        <v>0</v>
      </c>
      <c r="D7" s="100">
        <f>DigitalSignage!L7</f>
        <v>0</v>
      </c>
      <c r="E7" s="14"/>
      <c r="F7" s="14"/>
    </row>
    <row r="8" spans="1:6" ht="18.75" customHeight="1" x14ac:dyDescent="0.2">
      <c r="A8" s="31">
        <f>DigitalSignage!C8</f>
        <v>1.05</v>
      </c>
      <c r="B8" s="32" t="str">
        <f>IF(DigitalSignage!I8="Not Run","Not Run",IF(DigitalSignage!I8="Passed","Passed",IF(DigitalSignage!I8="Failed","Failed",IF(DigitalSignage!I8="Not Applicable"," Not Applicable "))))</f>
        <v>Not Run</v>
      </c>
      <c r="C8" s="14">
        <f>DigitalSignage!K8</f>
        <v>0</v>
      </c>
      <c r="D8" s="100">
        <f>DigitalSignage!L8</f>
        <v>0</v>
      </c>
      <c r="E8" s="14"/>
      <c r="F8" s="14"/>
    </row>
    <row r="9" spans="1:6" ht="18.75" hidden="1" customHeight="1" x14ac:dyDescent="0.2">
      <c r="A9" s="31">
        <f>DigitalSignage!C9</f>
        <v>1.06</v>
      </c>
      <c r="B9" s="32" t="str">
        <f>IF(DigitalSignage!I9="Not Run","Not Run",IF(DigitalSignage!I9="Passed","Passed",IF(DigitalSignage!I9="Failed","Failed",IF(DigitalSignage!I9="Not Applicable"," Not Applicable "))))</f>
        <v xml:space="preserve"> Not Applicable </v>
      </c>
      <c r="C9" s="14">
        <f>DigitalSignage!K9</f>
        <v>0</v>
      </c>
      <c r="D9" s="100">
        <f>DigitalSignage!L9</f>
        <v>0</v>
      </c>
      <c r="E9" s="14"/>
      <c r="F9" s="14"/>
    </row>
    <row r="10" spans="1:6" ht="18.75" hidden="1" customHeight="1" x14ac:dyDescent="0.2">
      <c r="A10" s="31">
        <f>DigitalSignage!C10</f>
        <v>1.07</v>
      </c>
      <c r="B10" s="32" t="str">
        <f>IF(DigitalSignage!I10="Not Run","Not Run",IF(DigitalSignage!I10="Passed","Passed",IF(DigitalSignage!I10="Failed","Failed",IF(DigitalSignage!I10="Not Applicable"," Not Applicable "))))</f>
        <v xml:space="preserve"> Not Applicable </v>
      </c>
      <c r="C10" s="14">
        <f>DigitalSignage!K10</f>
        <v>0</v>
      </c>
      <c r="D10" s="100">
        <f>DigitalSignage!L10</f>
        <v>0</v>
      </c>
      <c r="E10" s="14"/>
      <c r="F10" s="14"/>
    </row>
    <row r="11" spans="1:6" ht="18.75" hidden="1" customHeight="1" x14ac:dyDescent="0.2">
      <c r="A11" s="31">
        <f>DigitalSignage!C11</f>
        <v>1.08</v>
      </c>
      <c r="B11" s="32" t="str">
        <f>IF(DigitalSignage!I11="Not Run","Not Run",IF(DigitalSignage!I11="Passed","Passed",IF(DigitalSignage!I11="Failed","Failed",IF(DigitalSignage!I11="Not Applicable"," Not Applicable "))))</f>
        <v xml:space="preserve"> Not Applicable </v>
      </c>
      <c r="C11" s="14">
        <f>DigitalSignage!K11</f>
        <v>0</v>
      </c>
      <c r="D11" s="100">
        <f>DigitalSignage!L11</f>
        <v>0</v>
      </c>
      <c r="E11" s="14"/>
      <c r="F11" s="14"/>
    </row>
    <row r="12" spans="1:6" ht="18.75" hidden="1" customHeight="1" x14ac:dyDescent="0.2">
      <c r="A12" s="31">
        <f>DigitalSignage!C12</f>
        <v>1.0900000000000001</v>
      </c>
      <c r="B12" s="32" t="str">
        <f>IF(DigitalSignage!I12="Not Run","Not Run",IF(DigitalSignage!I12="Passed","Passed",IF(DigitalSignage!I12="Failed","Failed",IF(DigitalSignage!I12="Not Applicable"," Not Applicable "))))</f>
        <v xml:space="preserve"> Not Applicable </v>
      </c>
      <c r="C12" s="14">
        <f>DigitalSignage!K12</f>
        <v>0</v>
      </c>
      <c r="D12" s="100">
        <f>DigitalSignage!L12</f>
        <v>0</v>
      </c>
      <c r="E12" s="14"/>
      <c r="F12" s="14"/>
    </row>
    <row r="13" spans="1:6" ht="18.75" hidden="1" customHeight="1" x14ac:dyDescent="0.2">
      <c r="A13" s="31">
        <f>DigitalSignage!C13</f>
        <v>1.1000000000000001</v>
      </c>
      <c r="B13" s="32" t="str">
        <f>IF(DigitalSignage!I13="Not Run","Not Run",IF(DigitalSignage!I13="Passed","Passed",IF(DigitalSignage!I13="Failed","Failed",IF(DigitalSignage!I13="Not Applicable"," Not Applicable "))))</f>
        <v xml:space="preserve"> Not Applicable </v>
      </c>
      <c r="C13" s="14">
        <f>DigitalSignage!K13</f>
        <v>0</v>
      </c>
      <c r="D13" s="100">
        <f>DigitalSignage!L13</f>
        <v>0</v>
      </c>
      <c r="E13" s="14"/>
      <c r="F13" s="14"/>
    </row>
    <row r="14" spans="1:6" ht="18.75" hidden="1" customHeight="1" x14ac:dyDescent="0.2">
      <c r="A14" s="31">
        <f>DigitalSignage!C14</f>
        <v>1.1100000000000001</v>
      </c>
      <c r="B14" s="32" t="str">
        <f>IF(DigitalSignage!I14="Not Run","Not Run",IF(DigitalSignage!I14="Passed","Passed",IF(DigitalSignage!I14="Failed","Failed",IF(DigitalSignage!I14="Not Applicable"," Not Applicable "))))</f>
        <v xml:space="preserve"> Not Applicable </v>
      </c>
      <c r="C14" s="14">
        <f>DigitalSignage!K14</f>
        <v>0</v>
      </c>
      <c r="D14" s="100">
        <f>DigitalSignage!L14</f>
        <v>0</v>
      </c>
      <c r="E14" s="14"/>
      <c r="F14" s="14"/>
    </row>
    <row r="15" spans="1:6" ht="18.75" hidden="1" customHeight="1" x14ac:dyDescent="0.2">
      <c r="A15" s="31">
        <f>DigitalSignage!C15</f>
        <v>1.1200000000000001</v>
      </c>
      <c r="B15" s="32" t="str">
        <f>IF(DigitalSignage!I15="Not Run","Not Run",IF(DigitalSignage!I15="Passed","Passed",IF(DigitalSignage!I15="Failed","Failed",IF(DigitalSignage!I15="Not Applicable"," Not Applicable "))))</f>
        <v xml:space="preserve"> Not Applicable </v>
      </c>
      <c r="C15" s="14">
        <f>DigitalSignage!K15</f>
        <v>0</v>
      </c>
      <c r="D15" s="100">
        <f>DigitalSignage!L15</f>
        <v>0</v>
      </c>
      <c r="E15" s="14"/>
      <c r="F15" s="14"/>
    </row>
    <row r="16" spans="1:6" ht="18.75" hidden="1" customHeight="1" x14ac:dyDescent="0.2">
      <c r="A16" s="31">
        <f>DigitalSignage!C16</f>
        <v>1.1300000000000001</v>
      </c>
      <c r="B16" s="32" t="str">
        <f>IF(DigitalSignage!I16="Not Run","Not Run",IF(DigitalSignage!I16="Passed","Passed",IF(DigitalSignage!I16="Failed","Failed",IF(DigitalSignage!I16="Not Applicable"," Not Applicable "))))</f>
        <v xml:space="preserve"> Not Applicable </v>
      </c>
      <c r="C16" s="14">
        <f>DigitalSignage!K16</f>
        <v>0</v>
      </c>
      <c r="D16" s="100">
        <f>DigitalSignage!L16</f>
        <v>0</v>
      </c>
      <c r="E16" s="14"/>
      <c r="F16" s="14"/>
    </row>
    <row r="17" spans="1:6" ht="18.75" hidden="1" customHeight="1" x14ac:dyDescent="0.2">
      <c r="A17" s="31">
        <f>DigitalSignage!C17</f>
        <v>1.1400000000000001</v>
      </c>
      <c r="B17" s="32" t="str">
        <f>IF(DigitalSignage!I17="Not Run","Not Run",IF(DigitalSignage!I17="Passed","Passed",IF(DigitalSignage!I17="Failed","Failed",IF(DigitalSignage!I17="Not Applicable"," Not Applicable "))))</f>
        <v xml:space="preserve"> Not Applicable </v>
      </c>
      <c r="C17" s="14">
        <f>DigitalSignage!K17</f>
        <v>0</v>
      </c>
      <c r="D17" s="100">
        <f>DigitalSignage!L17</f>
        <v>0</v>
      </c>
      <c r="E17" s="14"/>
      <c r="F17" s="14"/>
    </row>
    <row r="18" spans="1:6" ht="18.75" hidden="1" customHeight="1" x14ac:dyDescent="0.2">
      <c r="A18" s="31">
        <f>DigitalSignage!C18</f>
        <v>2.0099999999999998</v>
      </c>
      <c r="B18" s="32" t="str">
        <f>IF(DigitalSignage!I18="Not Run","Not Run",IF(DigitalSignage!I18="Passed","Passed",IF(DigitalSignage!I18="Failed","Failed",IF(DigitalSignage!I18="Not Applicable"," Not Applicable "))))</f>
        <v xml:space="preserve"> Not Applicable </v>
      </c>
      <c r="C18" s="14">
        <f>DigitalSignage!K18</f>
        <v>0</v>
      </c>
      <c r="D18" s="100">
        <f>DigitalSignage!L18</f>
        <v>0</v>
      </c>
      <c r="E18" s="14"/>
      <c r="F18" s="14"/>
    </row>
    <row r="19" spans="1:6" ht="18.75" hidden="1" customHeight="1" x14ac:dyDescent="0.2">
      <c r="A19" s="31">
        <f>DigitalSignage!C19</f>
        <v>2.0199999999999996</v>
      </c>
      <c r="B19" s="32" t="str">
        <f>IF(DigitalSignage!I19="Not Run","Not Run",IF(DigitalSignage!I19="Passed","Passed",IF(DigitalSignage!I19="Failed","Failed",IF(DigitalSignage!I19="Not Applicable"," Not Applicable "))))</f>
        <v xml:space="preserve"> Not Applicable </v>
      </c>
      <c r="C19" s="14">
        <f>DigitalSignage!K19</f>
        <v>0</v>
      </c>
      <c r="D19" s="100">
        <f>DigitalSignage!L19</f>
        <v>0</v>
      </c>
      <c r="E19" s="14"/>
      <c r="F19" s="14"/>
    </row>
    <row r="20" spans="1:6" ht="18.75" hidden="1" customHeight="1" x14ac:dyDescent="0.2">
      <c r="A20" s="31">
        <f>DigitalSignage!C20</f>
        <v>2.0299999999999994</v>
      </c>
      <c r="B20" s="32" t="str">
        <f>IF(DigitalSignage!I20="Not Run","Not Run",IF(DigitalSignage!I20="Passed","Passed",IF(DigitalSignage!I20="Failed","Failed",IF(DigitalSignage!I20="Not Applicable"," Not Applicable "))))</f>
        <v xml:space="preserve"> Not Applicable </v>
      </c>
      <c r="C20" s="14">
        <f>DigitalSignage!K20</f>
        <v>0</v>
      </c>
      <c r="D20" s="100">
        <f>DigitalSignage!L20</f>
        <v>0</v>
      </c>
      <c r="E20" s="14"/>
      <c r="F20" s="14"/>
    </row>
    <row r="21" spans="1:6" ht="18.75" hidden="1" customHeight="1" x14ac:dyDescent="0.2">
      <c r="A21" s="31">
        <f>DigitalSignage!C21</f>
        <v>2.0399999999999991</v>
      </c>
      <c r="B21" s="32" t="str">
        <f>IF(DigitalSignage!I21="Not Run","Not Run",IF(DigitalSignage!I21="Passed","Passed",IF(DigitalSignage!I21="Failed","Failed",IF(DigitalSignage!I21="Not Applicable"," Not Applicable "))))</f>
        <v xml:space="preserve"> Not Applicable </v>
      </c>
      <c r="C21" s="14">
        <f>DigitalSignage!K21</f>
        <v>0</v>
      </c>
      <c r="D21" s="100">
        <f>DigitalSignage!L21</f>
        <v>0</v>
      </c>
      <c r="E21" s="14"/>
    </row>
    <row r="22" spans="1:6" ht="18.75" hidden="1" customHeight="1" x14ac:dyDescent="0.2">
      <c r="A22" s="31">
        <f>DigitalSignage!C22</f>
        <v>2.0499999999999989</v>
      </c>
      <c r="B22" s="32" t="str">
        <f>IF(DigitalSignage!I22="Not Run","Not Run",IF(DigitalSignage!I22="Passed","Passed",IF(DigitalSignage!I22="Failed","Failed",IF(DigitalSignage!I22="Not Applicable"," Not Applicable "))))</f>
        <v xml:space="preserve"> Not Applicable </v>
      </c>
      <c r="C22" s="14">
        <f>DigitalSignage!K22</f>
        <v>0</v>
      </c>
      <c r="D22" s="100">
        <f>DigitalSignage!L22</f>
        <v>0</v>
      </c>
      <c r="E22" s="14"/>
    </row>
    <row r="23" spans="1:6" ht="18.75" hidden="1" customHeight="1" x14ac:dyDescent="0.2">
      <c r="A23" s="31">
        <f>DigitalSignage!C23</f>
        <v>2.0599999999999987</v>
      </c>
      <c r="B23" s="32" t="str">
        <f>IF(DigitalSignage!I23="Not Run","Not Run",IF(DigitalSignage!I23="Passed","Passed",IF(DigitalSignage!I23="Failed","Failed",IF(DigitalSignage!I23="Not Applicable"," Not Applicable "))))</f>
        <v xml:space="preserve"> Not Applicable </v>
      </c>
      <c r="C23" s="14">
        <f>DigitalSignage!K23</f>
        <v>0</v>
      </c>
      <c r="D23" s="100">
        <f>DigitalSignage!L23</f>
        <v>0</v>
      </c>
      <c r="E23" s="14"/>
    </row>
    <row r="24" spans="1:6" ht="18.75" hidden="1" customHeight="1" x14ac:dyDescent="0.2">
      <c r="A24" s="31">
        <f>DigitalSignage!C24</f>
        <v>3.01</v>
      </c>
      <c r="B24" s="32" t="str">
        <f>IF(DigitalSignage!I24="Not Run","Not Run",IF(DigitalSignage!I24="Passed","Passed",IF(DigitalSignage!I24="Failed","Failed",IF(DigitalSignage!I24="Not Applicable"," Not Applicable "))))</f>
        <v xml:space="preserve"> Not Applicable </v>
      </c>
      <c r="C24" s="14">
        <f>DigitalSignage!K24</f>
        <v>0</v>
      </c>
      <c r="D24" s="100">
        <f>DigitalSignage!L24</f>
        <v>0</v>
      </c>
      <c r="E24" s="14"/>
    </row>
    <row r="25" spans="1:6" ht="18.75" hidden="1" customHeight="1" x14ac:dyDescent="0.2">
      <c r="A25" s="31">
        <f>DigitalSignage!C25</f>
        <v>3.0199999999999996</v>
      </c>
      <c r="B25" s="32" t="str">
        <f>IF(DigitalSignage!I25="Not Run","Not Run",IF(DigitalSignage!I25="Passed","Passed",IF(DigitalSignage!I25="Failed","Failed",IF(DigitalSignage!I25="Not Applicable"," Not Applicable "))))</f>
        <v xml:space="preserve"> Not Applicable </v>
      </c>
      <c r="C25" s="14">
        <f>DigitalSignage!K25</f>
        <v>0</v>
      </c>
      <c r="D25" s="100">
        <f>DigitalSignage!L25</f>
        <v>0</v>
      </c>
      <c r="E25" s="14"/>
    </row>
    <row r="26" spans="1:6" ht="18.75" customHeight="1" x14ac:dyDescent="0.2">
      <c r="A26" s="31">
        <f>DigitalSignage!C26</f>
        <v>3.0299999999999994</v>
      </c>
      <c r="B26" s="32" t="str">
        <f>IF(DigitalSignage!I26="Not Run","Not Run",IF(DigitalSignage!I26="Passed","Passed",IF(DigitalSignage!I26="Failed","Failed",IF(DigitalSignage!I26="Not Applicable"," Not Applicable "))))</f>
        <v>Not Run</v>
      </c>
      <c r="C26" s="14">
        <f>DigitalSignage!K26</f>
        <v>0</v>
      </c>
      <c r="D26" s="100">
        <f>DigitalSignage!L26</f>
        <v>0</v>
      </c>
      <c r="E26" s="14"/>
    </row>
    <row r="27" spans="1:6" ht="18.75" hidden="1" customHeight="1" x14ac:dyDescent="0.2">
      <c r="A27" s="31">
        <f>DigitalSignage!C27</f>
        <v>3.0399999999999991</v>
      </c>
      <c r="B27" s="32" t="str">
        <f>IF(DigitalSignage!I27="Not Run","Not Run",IF(DigitalSignage!I27="Passed","Passed",IF(DigitalSignage!I27="Failed","Failed",IF(DigitalSignage!I27="Not Applicable"," Not Applicable "))))</f>
        <v xml:space="preserve"> Not Applicable </v>
      </c>
      <c r="C27" s="14">
        <f>DigitalSignage!K27</f>
        <v>0</v>
      </c>
      <c r="D27" s="100">
        <f>DigitalSignage!L27</f>
        <v>0</v>
      </c>
      <c r="E27" s="14"/>
    </row>
    <row r="28" spans="1:6" ht="18.75" hidden="1" customHeight="1" x14ac:dyDescent="0.2">
      <c r="A28" s="31">
        <f>DigitalSignage!C28</f>
        <v>3.0499999999999989</v>
      </c>
      <c r="B28" s="32" t="str">
        <f>IF(DigitalSignage!I28="Not Run","Not Run",IF(DigitalSignage!I28="Passed","Passed",IF(DigitalSignage!I28="Failed","Failed",IF(DigitalSignage!I28="Not Applicable"," Not Applicable "))))</f>
        <v xml:space="preserve"> Not Applicable </v>
      </c>
      <c r="C28" s="14">
        <f>DigitalSignage!K28</f>
        <v>0</v>
      </c>
      <c r="D28" s="100">
        <f>DigitalSignage!L28</f>
        <v>0</v>
      </c>
      <c r="E28" s="14"/>
    </row>
    <row r="29" spans="1:6" ht="18.75" hidden="1" customHeight="1" x14ac:dyDescent="0.2">
      <c r="A29" s="31">
        <f>DigitalSignage!C29</f>
        <v>3.0599999999999987</v>
      </c>
      <c r="B29" s="32" t="str">
        <f>IF(DigitalSignage!I29="Not Run","Not Run",IF(DigitalSignage!I29="Passed","Passed",IF(DigitalSignage!I29="Failed","Failed",IF(DigitalSignage!I29="Not Applicable"," Not Applicable "))))</f>
        <v xml:space="preserve"> Not Applicable </v>
      </c>
      <c r="C29" s="14">
        <f>DigitalSignage!K29</f>
        <v>0</v>
      </c>
      <c r="D29" s="100">
        <f>DigitalSignage!L29</f>
        <v>0</v>
      </c>
      <c r="E29" s="14"/>
    </row>
    <row r="30" spans="1:6" ht="18.75" hidden="1" customHeight="1" x14ac:dyDescent="0.2">
      <c r="A30" s="31">
        <f>DigitalSignage!C30</f>
        <v>3.0699999999999985</v>
      </c>
      <c r="B30" s="32" t="str">
        <f>IF(DigitalSignage!I30="Not Run","Not Run",IF(DigitalSignage!I30="Passed","Passed",IF(DigitalSignage!I30="Failed","Failed",IF(DigitalSignage!I30="Not Applicable"," Not Applicable "))))</f>
        <v xml:space="preserve"> Not Applicable </v>
      </c>
      <c r="C30" s="14">
        <f>DigitalSignage!K30</f>
        <v>0</v>
      </c>
      <c r="D30" s="100">
        <f>DigitalSignage!L30</f>
        <v>0</v>
      </c>
      <c r="E30" s="14"/>
    </row>
    <row r="31" spans="1:6" ht="18.75" hidden="1" customHeight="1" x14ac:dyDescent="0.2">
      <c r="A31" s="31">
        <f>DigitalSignage!C31</f>
        <v>3.0799999999999983</v>
      </c>
      <c r="B31" s="32" t="str">
        <f>IF(DigitalSignage!I31="Not Run","Not Run",IF(DigitalSignage!I31="Passed","Passed",IF(DigitalSignage!I31="Failed","Failed",IF(DigitalSignage!I31="Not Applicable"," Not Applicable "))))</f>
        <v xml:space="preserve"> Not Applicable </v>
      </c>
      <c r="C31" s="14">
        <f>DigitalSignage!K31</f>
        <v>0</v>
      </c>
      <c r="D31" s="100">
        <f>DigitalSignage!L31</f>
        <v>0</v>
      </c>
      <c r="E31" s="14"/>
    </row>
    <row r="32" spans="1:6" ht="18.75" customHeight="1" x14ac:dyDescent="0.2">
      <c r="A32" s="31">
        <f>DigitalSignage!C32</f>
        <v>3.0899999999999981</v>
      </c>
      <c r="B32" s="32" t="str">
        <f>IF(DigitalSignage!I32="Not Run","Not Run",IF(DigitalSignage!I32="Passed","Passed",IF(DigitalSignage!I32="Failed","Failed",IF(DigitalSignage!I32="Not Applicable"," Not Applicable "))))</f>
        <v>Not Run</v>
      </c>
      <c r="C32" s="14">
        <f>DigitalSignage!K32</f>
        <v>0</v>
      </c>
      <c r="D32" s="100">
        <f>DigitalSignage!L32</f>
        <v>0</v>
      </c>
      <c r="E32" s="14"/>
    </row>
    <row r="33" spans="1:5" ht="18.75" customHeight="1" x14ac:dyDescent="0.2">
      <c r="A33" s="31">
        <f>DigitalSignage!C33</f>
        <v>3.0999999999999979</v>
      </c>
      <c r="B33" s="32" t="str">
        <f>IF(DigitalSignage!I33="Not Run","Not Run",IF(DigitalSignage!I33="Passed","Passed",IF(DigitalSignage!I33="Failed","Failed",IF(DigitalSignage!I33="Not Applicable"," Not Applicable "))))</f>
        <v>Not Run</v>
      </c>
      <c r="C33" s="14">
        <f>DigitalSignage!K33</f>
        <v>0</v>
      </c>
      <c r="D33" s="100">
        <f>DigitalSignage!L33</f>
        <v>0</v>
      </c>
      <c r="E33" s="14"/>
    </row>
    <row r="34" spans="1:5" ht="18.75" hidden="1" customHeight="1" x14ac:dyDescent="0.2">
      <c r="A34" s="31">
        <f>DigitalSignage!C34</f>
        <v>4.01</v>
      </c>
      <c r="B34" s="32" t="str">
        <f>IF(DigitalSignage!I34="Not Run","Not Run",IF(DigitalSignage!I34="Passed","Passed",IF(DigitalSignage!I34="Failed","Failed",IF(DigitalSignage!I34="Not Applicable"," Not Applicable "))))</f>
        <v xml:space="preserve"> Not Applicable </v>
      </c>
      <c r="C34" s="14">
        <f>DigitalSignage!K34</f>
        <v>0</v>
      </c>
      <c r="D34" s="100">
        <f>DigitalSignage!L34</f>
        <v>0</v>
      </c>
      <c r="E34" s="14"/>
    </row>
    <row r="35" spans="1:5" ht="18.75" hidden="1" customHeight="1" x14ac:dyDescent="0.2">
      <c r="A35" s="31">
        <f>DigitalSignage!C35</f>
        <v>4.0199999999999996</v>
      </c>
      <c r="B35" s="32" t="str">
        <f>IF(DigitalSignage!I35="Not Run","Not Run",IF(DigitalSignage!I35="Passed","Passed",IF(DigitalSignage!I35="Failed","Failed",IF(DigitalSignage!I35="Not Applicable"," Not Applicable "))))</f>
        <v xml:space="preserve"> Not Applicable </v>
      </c>
      <c r="C35" s="14">
        <f>DigitalSignage!K35</f>
        <v>0</v>
      </c>
      <c r="D35" s="100">
        <f>DigitalSignage!L35</f>
        <v>0</v>
      </c>
      <c r="E35" s="14"/>
    </row>
    <row r="36" spans="1:5" ht="18.75" hidden="1" customHeight="1" x14ac:dyDescent="0.2">
      <c r="A36" s="31">
        <f>DigitalSignage!C36</f>
        <v>4.0299999999999994</v>
      </c>
      <c r="B36" s="32" t="str">
        <f>IF(DigitalSignage!I36="Not Run","Not Run",IF(DigitalSignage!I36="Passed","Passed",IF(DigitalSignage!I36="Failed","Failed",IF(DigitalSignage!I36="Not Applicable"," Not Applicable "))))</f>
        <v xml:space="preserve"> Not Applicable </v>
      </c>
      <c r="C36" s="14">
        <f>DigitalSignage!K36</f>
        <v>0</v>
      </c>
      <c r="D36" s="100">
        <f>DigitalSignage!L36</f>
        <v>0</v>
      </c>
      <c r="E36" s="14"/>
    </row>
    <row r="37" spans="1:5" ht="18.75" hidden="1" customHeight="1" x14ac:dyDescent="0.2">
      <c r="A37" s="31">
        <f>DigitalSignage!C37</f>
        <v>4.0399999999999991</v>
      </c>
      <c r="B37" s="32" t="str">
        <f>IF(DigitalSignage!I37="Not Run","Not Run",IF(DigitalSignage!I37="Passed","Passed",IF(DigitalSignage!I37="Failed","Failed",IF(DigitalSignage!I37="Not Applicable"," Not Applicable "))))</f>
        <v xml:space="preserve"> Not Applicable </v>
      </c>
      <c r="C37" s="14">
        <f>DigitalSignage!K37</f>
        <v>0</v>
      </c>
      <c r="D37" s="100">
        <f>DigitalSignage!L37</f>
        <v>0</v>
      </c>
      <c r="E37" s="14"/>
    </row>
    <row r="38" spans="1:5" ht="18.75" hidden="1" customHeight="1" x14ac:dyDescent="0.2">
      <c r="A38" s="31">
        <f>DigitalSignage!C38</f>
        <v>4.0499999999999989</v>
      </c>
      <c r="B38" s="32" t="str">
        <f>IF(DigitalSignage!I38="Not Run","Not Run",IF(DigitalSignage!I38="Passed","Passed",IF(DigitalSignage!I38="Failed","Failed",IF(DigitalSignage!I38="Not Applicable"," Not Applicable "))))</f>
        <v xml:space="preserve"> Not Applicable </v>
      </c>
      <c r="C38" s="14">
        <f>DigitalSignage!K38</f>
        <v>0</v>
      </c>
      <c r="D38" s="100">
        <f>DigitalSignage!L38</f>
        <v>0</v>
      </c>
      <c r="E38" s="14"/>
    </row>
    <row r="39" spans="1:5" ht="18.75" hidden="1" customHeight="1" x14ac:dyDescent="0.2">
      <c r="A39" s="31">
        <f>DigitalSignage!C39</f>
        <v>5.01</v>
      </c>
      <c r="B39" s="32" t="str">
        <f>IF(DigitalSignage!I39="Not Run","Not Run",IF(DigitalSignage!I39="Passed","Passed",IF(DigitalSignage!I39="Failed","Failed",IF(DigitalSignage!I39="Not Applicable"," Not Applicable "))))</f>
        <v xml:space="preserve"> Not Applicable </v>
      </c>
      <c r="C39" s="14">
        <f>DigitalSignage!K39</f>
        <v>0</v>
      </c>
      <c r="D39" s="100">
        <f>DigitalSignage!L39</f>
        <v>0</v>
      </c>
      <c r="E39" s="14"/>
    </row>
    <row r="40" spans="1:5" ht="18.75" hidden="1" customHeight="1" x14ac:dyDescent="0.2">
      <c r="A40" s="31">
        <f>DigitalSignage!C40</f>
        <v>5.0199999999999996</v>
      </c>
      <c r="B40" s="32" t="str">
        <f>IF(DigitalSignage!I40="Not Run","Not Run",IF(DigitalSignage!I40="Passed","Passed",IF(DigitalSignage!I40="Failed","Failed",IF(DigitalSignage!I40="Not Applicable"," Not Applicable "))))</f>
        <v xml:space="preserve"> Not Applicable </v>
      </c>
      <c r="C40" s="14">
        <f>DigitalSignage!K40</f>
        <v>0</v>
      </c>
      <c r="D40" s="100">
        <f>DigitalSignage!L40</f>
        <v>0</v>
      </c>
      <c r="E40" s="14"/>
    </row>
    <row r="41" spans="1:5" ht="18.75" hidden="1" customHeight="1" x14ac:dyDescent="0.2">
      <c r="A41" s="31">
        <f>DigitalSignage!C41</f>
        <v>5.0299999999999994</v>
      </c>
      <c r="B41" s="32" t="str">
        <f>IF(DigitalSignage!I41="Not Run","Not Run",IF(DigitalSignage!I41="Passed","Passed",IF(DigitalSignage!I41="Failed","Failed",IF(DigitalSignage!I41="Not Applicable"," Not Applicable "))))</f>
        <v xml:space="preserve"> Not Applicable </v>
      </c>
      <c r="C41" s="14">
        <f>DigitalSignage!K41</f>
        <v>0</v>
      </c>
      <c r="D41" s="100">
        <f>DigitalSignage!L41</f>
        <v>0</v>
      </c>
      <c r="E41" s="14"/>
    </row>
    <row r="42" spans="1:5" ht="18.75" hidden="1" customHeight="1" x14ac:dyDescent="0.2">
      <c r="A42" s="31">
        <f>DigitalSignage!C42</f>
        <v>6.01</v>
      </c>
      <c r="B42" s="32" t="str">
        <f>IF(DigitalSignage!I42="Not Run","Not Run",IF(DigitalSignage!I42="Passed","Passed",IF(DigitalSignage!I42="Failed","Failed",IF(DigitalSignage!I42="Not Applicable"," Not Applicable "))))</f>
        <v xml:space="preserve"> Not Applicable </v>
      </c>
      <c r="C42" s="14">
        <f>DigitalSignage!K42</f>
        <v>0</v>
      </c>
      <c r="D42" s="100">
        <f>DigitalSignage!L42</f>
        <v>0</v>
      </c>
      <c r="E42" s="14"/>
    </row>
    <row r="43" spans="1:5" ht="18.75" hidden="1" customHeight="1" x14ac:dyDescent="0.2">
      <c r="A43" s="31">
        <f>DigitalSignage!C43</f>
        <v>6.02</v>
      </c>
      <c r="B43" s="32" t="str">
        <f>IF(DigitalSignage!I43="Not Run","Not Run",IF(DigitalSignage!I43="Passed","Passed",IF(DigitalSignage!I43="Failed","Failed",IF(DigitalSignage!I43="Not Applicable"," Not Applicable "))))</f>
        <v xml:space="preserve"> Not Applicable </v>
      </c>
      <c r="C43" s="14">
        <f>DigitalSignage!K43</f>
        <v>0</v>
      </c>
      <c r="D43" s="100">
        <f>DigitalSignage!L43</f>
        <v>0</v>
      </c>
      <c r="E43" s="14"/>
    </row>
    <row r="44" spans="1:5" ht="18.75" hidden="1" customHeight="1" x14ac:dyDescent="0.2">
      <c r="A44" s="31">
        <f>DigitalSignage!C44</f>
        <v>6.0299999999999994</v>
      </c>
      <c r="B44" s="32" t="str">
        <f>IF(DigitalSignage!I44="Not Run","Not Run",IF(DigitalSignage!I44="Passed","Passed",IF(DigitalSignage!I44="Failed","Failed",IF(DigitalSignage!I44="Not Applicable"," Not Applicable "))))</f>
        <v xml:space="preserve"> Not Applicable </v>
      </c>
      <c r="C44" s="14">
        <f>DigitalSignage!K44</f>
        <v>0</v>
      </c>
      <c r="D44" s="100">
        <f>DigitalSignage!L44</f>
        <v>0</v>
      </c>
      <c r="E44" s="14"/>
    </row>
    <row r="45" spans="1:5" ht="18.75" hidden="1" customHeight="1" x14ac:dyDescent="0.2">
      <c r="A45" s="31">
        <f>DigitalSignage!C45</f>
        <v>6.0399999999999991</v>
      </c>
      <c r="B45" s="32" t="str">
        <f>IF(DigitalSignage!I45="Not Run","Not Run",IF(DigitalSignage!I45="Passed","Passed",IF(DigitalSignage!I45="Failed","Failed",IF(DigitalSignage!I45="Not Applicable"," Not Applicable "))))</f>
        <v xml:space="preserve"> Not Applicable </v>
      </c>
      <c r="C45" s="14">
        <f>DigitalSignage!K45</f>
        <v>0</v>
      </c>
      <c r="D45" s="100">
        <f>DigitalSignage!L45</f>
        <v>0</v>
      </c>
      <c r="E45" s="14"/>
    </row>
    <row r="46" spans="1:5" ht="18.75" hidden="1" customHeight="1" x14ac:dyDescent="0.2">
      <c r="A46" s="31">
        <f>DigitalSignage!C46</f>
        <v>6.0499999999999989</v>
      </c>
      <c r="B46" s="32" t="str">
        <f>IF(DigitalSignage!I46="Not Run","Not Run",IF(DigitalSignage!I46="Passed","Passed",IF(DigitalSignage!I46="Failed","Failed",IF(DigitalSignage!I46="Not Applicable"," Not Applicable "))))</f>
        <v xml:space="preserve"> Not Applicable </v>
      </c>
      <c r="C46" s="14">
        <f>DigitalSignage!K46</f>
        <v>0</v>
      </c>
      <c r="D46" s="100">
        <f>DigitalSignage!L46</f>
        <v>0</v>
      </c>
      <c r="E46" s="14"/>
    </row>
    <row r="47" spans="1:5" ht="18.75" hidden="1" customHeight="1" x14ac:dyDescent="0.2">
      <c r="A47" s="31">
        <f>DigitalSignage!C47</f>
        <v>7.01</v>
      </c>
      <c r="B47" s="32" t="str">
        <f>IF(DigitalSignage!I47="Not Run","Not Run",IF(DigitalSignage!I47="Passed","Passed",IF(DigitalSignage!I47="Failed","Failed",IF(DigitalSignage!I47="Not Applicable"," Not Applicable "))))</f>
        <v xml:space="preserve"> Not Applicable </v>
      </c>
      <c r="C47" s="14">
        <f>DigitalSignage!K47</f>
        <v>0</v>
      </c>
      <c r="D47" s="100">
        <f>DigitalSignage!L47</f>
        <v>0</v>
      </c>
      <c r="E47" s="14"/>
    </row>
    <row r="48" spans="1:5" ht="18.75" hidden="1" customHeight="1" x14ac:dyDescent="0.2">
      <c r="A48" s="31">
        <f>DigitalSignage!C48</f>
        <v>7.02</v>
      </c>
      <c r="B48" s="32" t="str">
        <f>IF(DigitalSignage!I48="Not Run","Not Run",IF(DigitalSignage!I48="Passed","Passed",IF(DigitalSignage!I48="Failed","Failed",IF(DigitalSignage!I48="Not Applicable"," Not Applicable "))))</f>
        <v xml:space="preserve"> Not Applicable </v>
      </c>
      <c r="C48" s="14">
        <f>DigitalSignage!K48</f>
        <v>0</v>
      </c>
      <c r="D48" s="100">
        <f>DigitalSignage!L48</f>
        <v>0</v>
      </c>
      <c r="E48" s="14"/>
    </row>
    <row r="49" spans="1:5" ht="18.75" hidden="1" customHeight="1" x14ac:dyDescent="0.2">
      <c r="A49" s="31">
        <f>DigitalSignage!C49</f>
        <v>7.0299999999999994</v>
      </c>
      <c r="B49" s="32" t="str">
        <f>IF(DigitalSignage!I49="Not Run","Not Run",IF(DigitalSignage!I49="Passed","Passed",IF(DigitalSignage!I49="Failed","Failed",IF(DigitalSignage!I49="Not Applicable"," Not Applicable "))))</f>
        <v xml:space="preserve"> Not Applicable </v>
      </c>
      <c r="C49" s="14">
        <f>DigitalSignage!K49</f>
        <v>0</v>
      </c>
      <c r="D49" s="100">
        <f>DigitalSignage!L49</f>
        <v>0</v>
      </c>
      <c r="E49" s="14"/>
    </row>
    <row r="50" spans="1:5" ht="18.75" hidden="1" customHeight="1" x14ac:dyDescent="0.2">
      <c r="A50" s="31">
        <f>DigitalSignage!C50</f>
        <v>7.0399999999999991</v>
      </c>
      <c r="B50" s="32" t="str">
        <f>IF(DigitalSignage!I50="Not Run","Not Run",IF(DigitalSignage!I50="Passed","Passed",IF(DigitalSignage!I50="Failed","Failed",IF(DigitalSignage!I50="Not Applicable"," Not Applicable "))))</f>
        <v xml:space="preserve"> Not Applicable </v>
      </c>
      <c r="C50" s="14">
        <f>DigitalSignage!K50</f>
        <v>0</v>
      </c>
      <c r="D50" s="100">
        <f>DigitalSignage!L50</f>
        <v>0</v>
      </c>
      <c r="E50" s="14"/>
    </row>
    <row r="51" spans="1:5" ht="18.75" hidden="1" customHeight="1" x14ac:dyDescent="0.2">
      <c r="A51" s="31">
        <f>DigitalSignage!C51</f>
        <v>7.0499999999999989</v>
      </c>
      <c r="B51" s="32" t="str">
        <f>IF(DigitalSignage!I51="Not Run","Not Run",IF(DigitalSignage!I51="Passed","Passed",IF(DigitalSignage!I51="Failed","Failed",IF(DigitalSignage!I51="Not Applicable"," Not Applicable "))))</f>
        <v xml:space="preserve"> Not Applicable </v>
      </c>
      <c r="C51" s="14">
        <f>DigitalSignage!K51</f>
        <v>0</v>
      </c>
      <c r="D51" s="100">
        <f>DigitalSignage!L51</f>
        <v>0</v>
      </c>
      <c r="E51" s="14"/>
    </row>
    <row r="52" spans="1:5" ht="18.75" hidden="1" customHeight="1" x14ac:dyDescent="0.2">
      <c r="A52" s="31">
        <f>DigitalSignage!C52</f>
        <v>7.0599999999999987</v>
      </c>
      <c r="B52" s="32" t="str">
        <f>IF(DigitalSignage!I52="Not Run","Not Run",IF(DigitalSignage!I52="Passed","Passed",IF(DigitalSignage!I52="Failed","Failed",IF(DigitalSignage!I52="Not Applicable"," Not Applicable "))))</f>
        <v xml:space="preserve"> Not Applicable </v>
      </c>
      <c r="C52" s="14">
        <f>DigitalSignage!K52</f>
        <v>0</v>
      </c>
      <c r="D52" s="100">
        <f>DigitalSignage!L52</f>
        <v>0</v>
      </c>
      <c r="E52" s="14"/>
    </row>
    <row r="53" spans="1:5" ht="18.75" hidden="1" customHeight="1" x14ac:dyDescent="0.2">
      <c r="A53" s="31">
        <f>DigitalSignage!C53</f>
        <v>8.01</v>
      </c>
      <c r="B53" s="32" t="str">
        <f>IF(DigitalSignage!I53="Not Run","Not Run",IF(DigitalSignage!I53="Passed","Passed",IF(DigitalSignage!I53="Failed","Failed",IF(DigitalSignage!I53="Not Applicable"," Not Applicable "))))</f>
        <v xml:space="preserve"> Not Applicable </v>
      </c>
      <c r="C53" s="14">
        <f>DigitalSignage!K53</f>
        <v>0</v>
      </c>
      <c r="D53" s="100">
        <f>DigitalSignage!L53</f>
        <v>0</v>
      </c>
      <c r="E53" s="14"/>
    </row>
    <row r="54" spans="1:5" ht="18.75" hidden="1" customHeight="1" x14ac:dyDescent="0.2">
      <c r="A54" s="31">
        <f>DigitalSignage!C54</f>
        <v>8.02</v>
      </c>
      <c r="B54" s="32" t="str">
        <f>IF(DigitalSignage!I54="Not Run","Not Run",IF(DigitalSignage!I54="Passed","Passed",IF(DigitalSignage!I54="Failed","Failed",IF(DigitalSignage!I54="Not Applicable"," Not Applicable "))))</f>
        <v xml:space="preserve"> Not Applicable </v>
      </c>
      <c r="C54" s="14">
        <f>DigitalSignage!K54</f>
        <v>0</v>
      </c>
      <c r="D54" s="100">
        <f>DigitalSignage!L54</f>
        <v>0</v>
      </c>
      <c r="E54" s="14"/>
    </row>
    <row r="55" spans="1:5" ht="18.75" hidden="1" customHeight="1" x14ac:dyDescent="0.2">
      <c r="A55" s="31">
        <f>DigitalSignage!C55</f>
        <v>9.01</v>
      </c>
      <c r="B55" s="32" t="str">
        <f>IF(DigitalSignage!I55="Not Run","Not Run",IF(DigitalSignage!I55="Passed","Passed",IF(DigitalSignage!I55="Failed","Failed",IF(DigitalSignage!I55="Not Applicable"," Not Applicable "))))</f>
        <v xml:space="preserve"> Not Applicable </v>
      </c>
      <c r="C55" s="14">
        <f>DigitalSignage!K55</f>
        <v>0</v>
      </c>
      <c r="D55" s="100">
        <f>DigitalSignage!L55</f>
        <v>0</v>
      </c>
      <c r="E55" s="14"/>
    </row>
    <row r="56" spans="1:5" ht="18.75" hidden="1" customHeight="1" x14ac:dyDescent="0.2">
      <c r="A56" s="31">
        <f>DigitalSignage!C56</f>
        <v>9.02</v>
      </c>
      <c r="B56" s="32" t="str">
        <f>IF(DigitalSignage!I56="Not Run","Not Run",IF(DigitalSignage!I56="Passed","Passed",IF(DigitalSignage!I56="Failed","Failed",IF(DigitalSignage!I56="Not Applicable"," Not Applicable "))))</f>
        <v xml:space="preserve"> Not Applicable </v>
      </c>
      <c r="C56" s="14">
        <f>DigitalSignage!K56</f>
        <v>0</v>
      </c>
      <c r="D56" s="100">
        <f>DigitalSignage!L56</f>
        <v>0</v>
      </c>
      <c r="E56" s="14"/>
    </row>
    <row r="57" spans="1:5" ht="18.75" hidden="1" customHeight="1" x14ac:dyDescent="0.2">
      <c r="A57" s="31">
        <f>DigitalSignage!C57</f>
        <v>9.0299999999999994</v>
      </c>
      <c r="B57" s="32" t="str">
        <f>IF(DigitalSignage!I57="Not Run","Not Run",IF(DigitalSignage!I57="Passed","Passed",IF(DigitalSignage!I57="Failed","Failed",IF(DigitalSignage!I57="Not Applicable"," Not Applicable "))))</f>
        <v xml:space="preserve"> Not Applicable </v>
      </c>
      <c r="C57" s="14">
        <f>DigitalSignage!K57</f>
        <v>0</v>
      </c>
      <c r="D57" s="100">
        <f>DigitalSignage!L57</f>
        <v>0</v>
      </c>
      <c r="E57" s="14"/>
    </row>
    <row r="58" spans="1:5" ht="18.75" hidden="1" customHeight="1" x14ac:dyDescent="0.2">
      <c r="A58" s="31">
        <f>DigitalSignage!C58</f>
        <v>9.0399999999999991</v>
      </c>
      <c r="B58" s="32" t="str">
        <f>IF(DigitalSignage!I58="Not Run","Not Run",IF(DigitalSignage!I58="Passed","Passed",IF(DigitalSignage!I58="Failed","Failed",IF(DigitalSignage!I58="Not Applicable"," Not Applicable "))))</f>
        <v xml:space="preserve"> Not Applicable </v>
      </c>
      <c r="C58" s="14">
        <f>DigitalSignage!K58</f>
        <v>0</v>
      </c>
      <c r="D58" s="100">
        <f>DigitalSignage!L58</f>
        <v>0</v>
      </c>
      <c r="E58" s="14"/>
    </row>
    <row r="59" spans="1:5" ht="18.75" hidden="1" customHeight="1" x14ac:dyDescent="0.2">
      <c r="A59" s="31">
        <f>DigitalSignage!C59</f>
        <v>10.01</v>
      </c>
      <c r="B59" s="32" t="str">
        <f>IF(DigitalSignage!I59="Not Run","Not Run",IF(DigitalSignage!I59="Passed","Passed",IF(DigitalSignage!I59="Failed","Failed",IF(DigitalSignage!I59="Not Applicable"," Not Applicable "))))</f>
        <v xml:space="preserve"> Not Applicable </v>
      </c>
      <c r="C59" s="14">
        <f>DigitalSignage!K59</f>
        <v>0</v>
      </c>
      <c r="D59" s="100">
        <f>DigitalSignage!L59</f>
        <v>0</v>
      </c>
      <c r="E59" s="14"/>
    </row>
    <row r="60" spans="1:5" ht="18.75" hidden="1" customHeight="1" x14ac:dyDescent="0.2">
      <c r="A60" s="31">
        <f>DigitalSignage!C60</f>
        <v>10.02</v>
      </c>
      <c r="B60" s="32" t="str">
        <f>IF(DigitalSignage!I60="Not Run","Not Run",IF(DigitalSignage!I60="Passed","Passed",IF(DigitalSignage!I60="Failed","Failed",IF(DigitalSignage!I60="Not Applicable"," Not Applicable "))))</f>
        <v xml:space="preserve"> Not Applicable </v>
      </c>
      <c r="C60" s="14">
        <f>DigitalSignage!K60</f>
        <v>0</v>
      </c>
      <c r="D60" s="100">
        <f>DigitalSignage!L60</f>
        <v>0</v>
      </c>
      <c r="E60" s="14"/>
    </row>
    <row r="61" spans="1:5" ht="18.75" hidden="1" customHeight="1" x14ac:dyDescent="0.2">
      <c r="A61" s="31">
        <f>DigitalSignage!C61</f>
        <v>10.029999999999999</v>
      </c>
      <c r="B61" s="32" t="str">
        <f>IF(DigitalSignage!I61="Not Run","Not Run",IF(DigitalSignage!I61="Passed","Passed",IF(DigitalSignage!I61="Failed","Failed",IF(DigitalSignage!I61="Not Applicable"," Not Applicable "))))</f>
        <v xml:space="preserve"> Not Applicable </v>
      </c>
      <c r="C61" s="14">
        <f>DigitalSignage!K61</f>
        <v>0</v>
      </c>
      <c r="D61" s="100">
        <f>DigitalSignage!L61</f>
        <v>0</v>
      </c>
      <c r="E61" s="14"/>
    </row>
    <row r="62" spans="1:5" ht="18.75" hidden="1" customHeight="1" x14ac:dyDescent="0.2">
      <c r="A62" s="31">
        <f>DigitalSignage!C62</f>
        <v>10.039999999999999</v>
      </c>
      <c r="B62" s="32" t="str">
        <f>IF(DigitalSignage!I62="Not Run","Not Run",IF(DigitalSignage!I62="Passed","Passed",IF(DigitalSignage!I62="Failed","Failed",IF(DigitalSignage!I62="Not Applicable"," Not Applicable "))))</f>
        <v xml:space="preserve"> Not Applicable </v>
      </c>
      <c r="C62" s="14">
        <f>DigitalSignage!K62</f>
        <v>0</v>
      </c>
      <c r="D62" s="100">
        <f>DigitalSignage!L62</f>
        <v>0</v>
      </c>
      <c r="E62" s="14"/>
    </row>
    <row r="63" spans="1:5" ht="18.75" hidden="1" customHeight="1" x14ac:dyDescent="0.2">
      <c r="A63" s="31">
        <f>DigitalSignage!C63</f>
        <v>10.049999999999999</v>
      </c>
      <c r="B63" s="32" t="str">
        <f>IF(DigitalSignage!I63="Not Run","Not Run",IF(DigitalSignage!I63="Passed","Passed",IF(DigitalSignage!I63="Failed","Failed",IF(DigitalSignage!I63="Not Applicable"," Not Applicable "))))</f>
        <v xml:space="preserve"> Not Applicable </v>
      </c>
      <c r="C63" s="14">
        <f>DigitalSignage!K63</f>
        <v>0</v>
      </c>
      <c r="D63" s="100">
        <f>DigitalSignage!L63</f>
        <v>0</v>
      </c>
      <c r="E63" s="14"/>
    </row>
    <row r="64" spans="1:5" ht="18.75" hidden="1" customHeight="1" x14ac:dyDescent="0.2">
      <c r="A64" s="31">
        <f>DigitalSignage!C64</f>
        <v>10.059999999999999</v>
      </c>
      <c r="B64" s="32" t="str">
        <f>IF(DigitalSignage!I64="Not Run","Not Run",IF(DigitalSignage!I64="Passed","Passed",IF(DigitalSignage!I64="Failed","Failed",IF(DigitalSignage!I64="Not Applicable"," Not Applicable "))))</f>
        <v xml:space="preserve"> Not Applicable </v>
      </c>
      <c r="C64" s="14">
        <f>DigitalSignage!K64</f>
        <v>0</v>
      </c>
      <c r="D64" s="100">
        <f>DigitalSignage!L64</f>
        <v>0</v>
      </c>
      <c r="E64" s="14"/>
    </row>
    <row r="65" spans="1:5" ht="18.75" hidden="1" customHeight="1" x14ac:dyDescent="0.2">
      <c r="A65" s="31">
        <f>DigitalSignage!C65</f>
        <v>10.069999999999999</v>
      </c>
      <c r="B65" s="32" t="str">
        <f>IF(DigitalSignage!I65="Not Run","Not Run",IF(DigitalSignage!I65="Passed","Passed",IF(DigitalSignage!I65="Failed","Failed",IF(DigitalSignage!I65="Not Applicable"," Not Applicable "))))</f>
        <v xml:space="preserve"> Not Applicable </v>
      </c>
      <c r="C65" s="14">
        <f>DigitalSignage!K65</f>
        <v>0</v>
      </c>
      <c r="D65" s="100">
        <f>DigitalSignage!L65</f>
        <v>0</v>
      </c>
      <c r="E65" s="14"/>
    </row>
    <row r="66" spans="1:5" ht="18.75" hidden="1" customHeight="1" x14ac:dyDescent="0.2">
      <c r="A66" s="31">
        <f>DigitalSignage!C66</f>
        <v>10.01</v>
      </c>
      <c r="B66" s="32" t="str">
        <f>IF(DigitalSignage!I66="Not Run","Not Run",IF(DigitalSignage!I66="Passed","Passed",IF(DigitalSignage!I66="Failed","Failed",IF(DigitalSignage!I66="Not Applicable"," Not Applicable "))))</f>
        <v xml:space="preserve"> Not Applicable </v>
      </c>
      <c r="C66" s="14">
        <f>DigitalSignage!K66</f>
        <v>0</v>
      </c>
      <c r="D66" s="100">
        <f>DigitalSignage!L66</f>
        <v>0</v>
      </c>
      <c r="E66" s="14"/>
    </row>
    <row r="67" spans="1:5" ht="18.75" hidden="1" customHeight="1" x14ac:dyDescent="0.2">
      <c r="A67" s="31">
        <f>DigitalSignage!C67</f>
        <v>10.02</v>
      </c>
      <c r="B67" s="32" t="str">
        <f>IF(DigitalSignage!I67="Not Run","Not Run",IF(DigitalSignage!I67="Passed","Passed",IF(DigitalSignage!I67="Failed","Failed",IF(DigitalSignage!I67="Not Applicable"," Not Applicable "))))</f>
        <v xml:space="preserve"> Not Applicable </v>
      </c>
      <c r="C67" s="14">
        <f>DigitalSignage!K67</f>
        <v>0</v>
      </c>
      <c r="D67" s="100">
        <f>DigitalSignage!L67</f>
        <v>0</v>
      </c>
      <c r="E67" s="14"/>
    </row>
    <row r="68" spans="1:5" ht="18.75" hidden="1" customHeight="1" x14ac:dyDescent="0.2">
      <c r="A68" s="31">
        <f>DigitalSignage!C68</f>
        <v>10.029999999999999</v>
      </c>
      <c r="B68" s="32" t="str">
        <f>IF(DigitalSignage!I68="Not Run","Not Run",IF(DigitalSignage!I68="Passed","Passed",IF(DigitalSignage!I68="Failed","Failed",IF(DigitalSignage!I68="Not Applicable"," Not Applicable "))))</f>
        <v xml:space="preserve"> Not Applicable </v>
      </c>
      <c r="C68" s="14">
        <f>DigitalSignage!K68</f>
        <v>0</v>
      </c>
      <c r="D68" s="100">
        <f>DigitalSignage!L68</f>
        <v>0</v>
      </c>
      <c r="E68" s="14"/>
    </row>
    <row r="69" spans="1:5" ht="18.75" hidden="1" customHeight="1" x14ac:dyDescent="0.2">
      <c r="A69" s="31">
        <f>DigitalSignage!C69</f>
        <v>10.039999999999999</v>
      </c>
      <c r="B69" s="32" t="str">
        <f>IF(DigitalSignage!I69="Not Run","Not Run",IF(DigitalSignage!I69="Passed","Passed",IF(DigitalSignage!I69="Failed","Failed",IF(DigitalSignage!I69="Not Applicable"," Not Applicable "))))</f>
        <v xml:space="preserve"> Not Applicable </v>
      </c>
      <c r="C69" s="14">
        <f>DigitalSignage!K69</f>
        <v>0</v>
      </c>
      <c r="D69" s="100">
        <f>DigitalSignage!L69</f>
        <v>0</v>
      </c>
      <c r="E69" s="14"/>
    </row>
    <row r="70" spans="1:5" ht="18.75" hidden="1" customHeight="1" x14ac:dyDescent="0.2">
      <c r="A70" s="31">
        <f>DigitalSignage!C70</f>
        <v>10.049999999999999</v>
      </c>
      <c r="B70" s="32" t="str">
        <f>IF(DigitalSignage!I70="Not Run","Not Run",IF(DigitalSignage!I70="Passed","Passed",IF(DigitalSignage!I70="Failed","Failed",IF(DigitalSignage!I70="Not Applicable"," Not Applicable "))))</f>
        <v xml:space="preserve"> Not Applicable </v>
      </c>
      <c r="C70" s="14">
        <f>DigitalSignage!K70</f>
        <v>0</v>
      </c>
      <c r="D70" s="100">
        <f>DigitalSignage!L70</f>
        <v>0</v>
      </c>
      <c r="E70" s="14"/>
    </row>
    <row r="71" spans="1:5" ht="18.75" hidden="1" customHeight="1" x14ac:dyDescent="0.2">
      <c r="A71" s="31">
        <f>DigitalSignage!C71</f>
        <v>10.059999999999999</v>
      </c>
      <c r="B71" s="32" t="str">
        <f>IF(DigitalSignage!I71="Not Run","Not Run",IF(DigitalSignage!I71="Passed","Passed",IF(DigitalSignage!I71="Failed","Failed",IF(DigitalSignage!I71="Not Applicable"," Not Applicable "))))</f>
        <v xml:space="preserve"> Not Applicable </v>
      </c>
      <c r="C71" s="14">
        <f>DigitalSignage!K71</f>
        <v>0</v>
      </c>
      <c r="D71" s="100">
        <f>DigitalSignage!L71</f>
        <v>0</v>
      </c>
      <c r="E71" s="14"/>
    </row>
    <row r="72" spans="1:5" ht="18.75" hidden="1" customHeight="1" x14ac:dyDescent="0.2">
      <c r="A72" s="31">
        <f>DigitalSignage!C72</f>
        <v>11.01</v>
      </c>
      <c r="B72" s="32" t="str">
        <f>IF(DigitalSignage!I72="Not Run","Not Run",IF(DigitalSignage!I72="Passed","Passed",IF(DigitalSignage!I72="Failed","Failed",IF(DigitalSignage!I72="Not Applicable"," Not Applicable "))))</f>
        <v xml:space="preserve"> Not Applicable </v>
      </c>
      <c r="C72" s="14">
        <f>DigitalSignage!K72</f>
        <v>0</v>
      </c>
      <c r="D72" s="100">
        <f>DigitalSignage!L72</f>
        <v>0</v>
      </c>
      <c r="E72" s="14"/>
    </row>
    <row r="73" spans="1:5" ht="18.75" hidden="1" customHeight="1" x14ac:dyDescent="0.2">
      <c r="A73" s="31">
        <f>DigitalSignage!C73</f>
        <v>11.02</v>
      </c>
      <c r="B73" s="32" t="str">
        <f>IF(DigitalSignage!I73="Not Run","Not Run",IF(DigitalSignage!I73="Passed","Passed",IF(DigitalSignage!I73="Failed","Failed",IF(DigitalSignage!I73="Not Applicable"," Not Applicable "))))</f>
        <v xml:space="preserve"> Not Applicable </v>
      </c>
      <c r="C73" s="14">
        <f>DigitalSignage!K73</f>
        <v>0</v>
      </c>
      <c r="D73" s="100">
        <f>DigitalSignage!L73</f>
        <v>0</v>
      </c>
      <c r="E73" s="14"/>
    </row>
    <row r="74" spans="1:5" ht="18.75" hidden="1" customHeight="1" x14ac:dyDescent="0.2">
      <c r="A74" s="31">
        <f>DigitalSignage!C74</f>
        <v>11.03</v>
      </c>
      <c r="B74" s="32" t="str">
        <f>IF(DigitalSignage!I74="Not Run","Not Run",IF(DigitalSignage!I74="Passed","Passed",IF(DigitalSignage!I74="Failed","Failed",IF(DigitalSignage!I74="Not Applicable"," Not Applicable "))))</f>
        <v xml:space="preserve"> Not Applicable </v>
      </c>
      <c r="C74" s="14">
        <f>DigitalSignage!K74</f>
        <v>0</v>
      </c>
      <c r="D74" s="100">
        <f>DigitalSignage!L74</f>
        <v>0</v>
      </c>
      <c r="E74" s="14"/>
    </row>
    <row r="75" spans="1:5" ht="18.75" hidden="1" customHeight="1" x14ac:dyDescent="0.2">
      <c r="A75" s="31">
        <f>DigitalSignage!C75</f>
        <v>11.04</v>
      </c>
      <c r="B75" s="32" t="str">
        <f>IF(DigitalSignage!I75="Not Run","Not Run",IF(DigitalSignage!I75="Passed","Passed",IF(DigitalSignage!I75="Failed","Failed",IF(DigitalSignage!I75="Not Applicable"," Not Applicable "))))</f>
        <v xml:space="preserve"> Not Applicable </v>
      </c>
      <c r="C75" s="14">
        <f>DigitalSignage!K75</f>
        <v>0</v>
      </c>
      <c r="D75" s="100">
        <f>DigitalSignage!L75</f>
        <v>0</v>
      </c>
      <c r="E75" s="14"/>
    </row>
    <row r="76" spans="1:5" ht="18.75" hidden="1" customHeight="1" x14ac:dyDescent="0.2">
      <c r="A76" s="31">
        <f>DigitalSignage!C76</f>
        <v>11.049999999999999</v>
      </c>
      <c r="B76" s="32" t="str">
        <f>IF(DigitalSignage!I76="Not Run","Not Run",IF(DigitalSignage!I76="Passed","Passed",IF(DigitalSignage!I76="Failed","Failed",IF(DigitalSignage!I76="Not Applicable"," Not Applicable "))))</f>
        <v xml:space="preserve"> Not Applicable </v>
      </c>
      <c r="C76" s="14">
        <f>DigitalSignage!K76</f>
        <v>0</v>
      </c>
      <c r="D76" s="100">
        <f>DigitalSignage!L76</f>
        <v>0</v>
      </c>
      <c r="E76" s="14"/>
    </row>
    <row r="77" spans="1:5" ht="18.75" hidden="1" customHeight="1" x14ac:dyDescent="0.2">
      <c r="A77" s="31">
        <f>DigitalSignage!C77</f>
        <v>12.01</v>
      </c>
      <c r="B77" s="32" t="str">
        <f>IF(DigitalSignage!I77="Not Run","Not Run",IF(DigitalSignage!I77="Passed","Passed",IF(DigitalSignage!I77="Failed","Failed",IF(DigitalSignage!I77="Not Applicable"," Not Applicable "))))</f>
        <v xml:space="preserve"> Not Applicable </v>
      </c>
      <c r="C77" s="14">
        <f>DigitalSignage!K77</f>
        <v>0</v>
      </c>
      <c r="D77" s="100">
        <f>DigitalSignage!L77</f>
        <v>0</v>
      </c>
      <c r="E77" s="14"/>
    </row>
    <row r="78" spans="1:5" ht="18.75" hidden="1" customHeight="1" x14ac:dyDescent="0.2">
      <c r="A78" s="31">
        <f>DigitalSignage!C78</f>
        <v>12.02</v>
      </c>
      <c r="B78" s="32" t="str">
        <f>IF(DigitalSignage!I78="Not Run","Not Run",IF(DigitalSignage!I78="Passed","Passed",IF(DigitalSignage!I78="Failed","Failed",IF(DigitalSignage!I78="Not Applicable"," Not Applicable "))))</f>
        <v xml:space="preserve"> Not Applicable </v>
      </c>
      <c r="C78" s="14">
        <f>DigitalSignage!K78</f>
        <v>0</v>
      </c>
      <c r="D78" s="100">
        <f>DigitalSignage!L78</f>
        <v>0</v>
      </c>
      <c r="E78" s="14"/>
    </row>
    <row r="79" spans="1:5" ht="18.75" hidden="1" customHeight="1" x14ac:dyDescent="0.2">
      <c r="A79" s="31">
        <f>DigitalSignage!C79</f>
        <v>12.03</v>
      </c>
      <c r="B79" s="32" t="str">
        <f>IF(DigitalSignage!I79="Not Run","Not Run",IF(DigitalSignage!I79="Passed","Passed",IF(DigitalSignage!I79="Failed","Failed",IF(DigitalSignage!I79="Not Applicable"," Not Applicable "))))</f>
        <v xml:space="preserve"> Not Applicable </v>
      </c>
      <c r="C79" s="14">
        <f>DigitalSignage!K79</f>
        <v>0</v>
      </c>
      <c r="D79" s="100">
        <f>DigitalSignage!L79</f>
        <v>0</v>
      </c>
      <c r="E79" s="14"/>
    </row>
    <row r="80" spans="1:5" ht="18.75" hidden="1" customHeight="1" x14ac:dyDescent="0.2">
      <c r="A80" s="31">
        <f>DigitalSignage!C80</f>
        <v>12.04</v>
      </c>
      <c r="B80" s="32" t="str">
        <f>IF(DigitalSignage!I80="Not Run","Not Run",IF(DigitalSignage!I80="Passed","Passed",IF(DigitalSignage!I80="Failed","Failed",IF(DigitalSignage!I80="Not Applicable"," Not Applicable "))))</f>
        <v xml:space="preserve"> Not Applicable </v>
      </c>
      <c r="C80" s="14">
        <f>DigitalSignage!K80</f>
        <v>0</v>
      </c>
      <c r="D80" s="100">
        <f>DigitalSignage!L80</f>
        <v>0</v>
      </c>
      <c r="E80" s="14"/>
    </row>
    <row r="81" spans="1:5" ht="18.75" hidden="1" customHeight="1" x14ac:dyDescent="0.2">
      <c r="A81" s="31">
        <f>DigitalSignage!C81</f>
        <v>12.049999999999999</v>
      </c>
      <c r="B81" s="32" t="str">
        <f>IF(DigitalSignage!I81="Not Run","Not Run",IF(DigitalSignage!I81="Passed","Passed",IF(DigitalSignage!I81="Failed","Failed",IF(DigitalSignage!I81="Not Applicable"," Not Applicable "))))</f>
        <v xml:space="preserve"> Not Applicable </v>
      </c>
      <c r="C81" s="14">
        <f>DigitalSignage!K81</f>
        <v>0</v>
      </c>
      <c r="D81" s="100">
        <f>DigitalSignage!L81</f>
        <v>0</v>
      </c>
      <c r="E81" s="14"/>
    </row>
    <row r="82" spans="1:5" ht="18.75" hidden="1" customHeight="1" x14ac:dyDescent="0.2">
      <c r="A82" s="31">
        <f>DigitalSignage!C82</f>
        <v>12.059999999999999</v>
      </c>
      <c r="B82" s="32" t="str">
        <f>IF(DigitalSignage!I82="Not Run","Not Run",IF(DigitalSignage!I82="Passed","Passed",IF(DigitalSignage!I82="Failed","Failed",IF(DigitalSignage!I82="Not Applicable"," Not Applicable "))))</f>
        <v xml:space="preserve"> Not Applicable </v>
      </c>
      <c r="C82" s="14">
        <f>DigitalSignage!K82</f>
        <v>0</v>
      </c>
      <c r="D82" s="100">
        <f>DigitalSignage!L82</f>
        <v>0</v>
      </c>
      <c r="E82" s="14"/>
    </row>
    <row r="83" spans="1:5" ht="18.75" hidden="1" customHeight="1" x14ac:dyDescent="0.2">
      <c r="A83" s="31">
        <f>DigitalSignage!C83</f>
        <v>13.01</v>
      </c>
      <c r="B83" s="32" t="str">
        <f>IF(DigitalSignage!I83="Not Run","Not Run",IF(DigitalSignage!I83="Passed","Passed",IF(DigitalSignage!I83="Failed","Failed",IF(DigitalSignage!I83="Not Applicable"," Not Applicable "))))</f>
        <v xml:space="preserve"> Not Applicable </v>
      </c>
      <c r="C83" s="14">
        <f>DigitalSignage!K83</f>
        <v>0</v>
      </c>
      <c r="D83" s="100">
        <f>DigitalSignage!L83</f>
        <v>0</v>
      </c>
      <c r="E83" s="14"/>
    </row>
    <row r="84" spans="1:5" ht="18.75" hidden="1" customHeight="1" x14ac:dyDescent="0.2">
      <c r="A84" s="31">
        <f>DigitalSignage!C84</f>
        <v>13.02</v>
      </c>
      <c r="B84" s="32" t="str">
        <f>IF(DigitalSignage!I84="Not Run","Not Run",IF(DigitalSignage!I84="Passed","Passed",IF(DigitalSignage!I84="Failed","Failed",IF(DigitalSignage!I84="Not Applicable"," Not Applicable "))))</f>
        <v xml:space="preserve"> Not Applicable </v>
      </c>
      <c r="C84" s="14">
        <f>DigitalSignage!K84</f>
        <v>0</v>
      </c>
      <c r="D84" s="100">
        <f>DigitalSignage!L84</f>
        <v>0</v>
      </c>
      <c r="E84" s="14"/>
    </row>
    <row r="85" spans="1:5" ht="18.75" hidden="1" customHeight="1" x14ac:dyDescent="0.2">
      <c r="A85" s="31">
        <f>DigitalSignage!C85</f>
        <v>13.03</v>
      </c>
      <c r="B85" s="32" t="str">
        <f>IF(DigitalSignage!I85="Not Run","Not Run",IF(DigitalSignage!I85="Passed","Passed",IF(DigitalSignage!I85="Failed","Failed",IF(DigitalSignage!I85="Not Applicable"," Not Applicable "))))</f>
        <v xml:space="preserve"> Not Applicable </v>
      </c>
      <c r="C85" s="14">
        <f>DigitalSignage!K85</f>
        <v>0</v>
      </c>
      <c r="D85" s="100">
        <f>DigitalSignage!L85</f>
        <v>0</v>
      </c>
      <c r="E85" s="14"/>
    </row>
    <row r="86" spans="1:5" ht="18.75" hidden="1" customHeight="1" x14ac:dyDescent="0.2">
      <c r="A86" s="31">
        <f>DigitalSignage!C86</f>
        <v>13.04</v>
      </c>
      <c r="B86" s="32" t="str">
        <f>IF(DigitalSignage!I86="Not Run","Not Run",IF(DigitalSignage!I86="Passed","Passed",IF(DigitalSignage!I86="Failed","Failed",IF(DigitalSignage!I86="Not Applicable"," Not Applicable "))))</f>
        <v xml:space="preserve"> Not Applicable </v>
      </c>
      <c r="C86" s="14">
        <f>DigitalSignage!K86</f>
        <v>0</v>
      </c>
      <c r="D86" s="100">
        <f>DigitalSignage!L86</f>
        <v>0</v>
      </c>
      <c r="E86" s="14"/>
    </row>
    <row r="87" spans="1:5" ht="18.75" hidden="1" customHeight="1" x14ac:dyDescent="0.2">
      <c r="A87" s="31">
        <f>DigitalSignage!C87</f>
        <v>14.01</v>
      </c>
      <c r="B87" s="32" t="str">
        <f>IF(DigitalSignage!I87="Not Run","Not Run",IF(DigitalSignage!I87="Passed","Passed",IF(DigitalSignage!I87="Failed","Failed",IF(DigitalSignage!I87="Not Applicable"," Not Applicable "))))</f>
        <v xml:space="preserve"> Not Applicable </v>
      </c>
      <c r="C87" s="14">
        <f>DigitalSignage!K87</f>
        <v>0</v>
      </c>
      <c r="D87" s="100">
        <f>DigitalSignage!L87</f>
        <v>0</v>
      </c>
      <c r="E87" s="14"/>
    </row>
    <row r="88" spans="1:5" ht="18.75" hidden="1" customHeight="1" x14ac:dyDescent="0.2">
      <c r="A88" s="31">
        <f>DigitalSignage!C88</f>
        <v>14.02</v>
      </c>
      <c r="B88" s="32" t="str">
        <f>IF(DigitalSignage!I88="Not Run","Not Run",IF(DigitalSignage!I88="Passed","Passed",IF(DigitalSignage!I88="Failed","Failed",IF(DigitalSignage!I88="Not Applicable"," Not Applicable "))))</f>
        <v xml:space="preserve"> Not Applicable </v>
      </c>
      <c r="C88" s="14">
        <f>DigitalSignage!K88</f>
        <v>0</v>
      </c>
      <c r="D88" s="100">
        <f>DigitalSignage!L88</f>
        <v>0</v>
      </c>
      <c r="E88" s="14"/>
    </row>
    <row r="89" spans="1:5" ht="18.75" hidden="1" customHeight="1" x14ac:dyDescent="0.2">
      <c r="A89" s="31">
        <f>DigitalSignage!C89</f>
        <v>14.03</v>
      </c>
      <c r="B89" s="32" t="str">
        <f>IF(DigitalSignage!I89="Not Run","Not Run",IF(DigitalSignage!I89="Passed","Passed",IF(DigitalSignage!I89="Failed","Failed",IF(DigitalSignage!I89="Not Applicable"," Not Applicable "))))</f>
        <v xml:space="preserve"> Not Applicable </v>
      </c>
      <c r="C89" s="14">
        <f>DigitalSignage!K89</f>
        <v>0</v>
      </c>
      <c r="D89" s="100">
        <f>DigitalSignage!L89</f>
        <v>0</v>
      </c>
      <c r="E89" s="14"/>
    </row>
    <row r="90" spans="1:5" ht="18.75" hidden="1" customHeight="1" x14ac:dyDescent="0.2">
      <c r="A90" s="31">
        <f>DigitalSignage!C90</f>
        <v>14.04</v>
      </c>
      <c r="B90" s="32" t="str">
        <f>IF(DigitalSignage!I90="Not Run","Not Run",IF(DigitalSignage!I90="Passed","Passed",IF(DigitalSignage!I90="Failed","Failed",IF(DigitalSignage!I90="Not Applicable"," Not Applicable "))))</f>
        <v xml:space="preserve"> Not Applicable </v>
      </c>
      <c r="C90" s="14">
        <f>DigitalSignage!K90</f>
        <v>0</v>
      </c>
      <c r="D90" s="100">
        <f>DigitalSignage!L90</f>
        <v>0</v>
      </c>
      <c r="E90" s="14"/>
    </row>
    <row r="91" spans="1:5" ht="18.75" hidden="1" customHeight="1" x14ac:dyDescent="0.2">
      <c r="A91" s="31">
        <f>DigitalSignage!C91</f>
        <v>15.01</v>
      </c>
      <c r="B91" s="32" t="str">
        <f>IF(DigitalSignage!I91="Not Run","Not Run",IF(DigitalSignage!I91="Passed","Passed",IF(DigitalSignage!I91="Failed","Failed",IF(DigitalSignage!I91="Not Applicable"," Not Applicable "))))</f>
        <v xml:space="preserve"> Not Applicable </v>
      </c>
      <c r="C91" s="14">
        <f>DigitalSignage!K91</f>
        <v>0</v>
      </c>
      <c r="D91" s="100">
        <f>DigitalSignage!L91</f>
        <v>0</v>
      </c>
      <c r="E91" s="14"/>
    </row>
    <row r="92" spans="1:5" ht="18.75" hidden="1" customHeight="1" x14ac:dyDescent="0.2">
      <c r="A92" s="31">
        <f>DigitalSignage!C92</f>
        <v>15.02</v>
      </c>
      <c r="B92" s="32" t="str">
        <f>IF(DigitalSignage!I92="Not Run","Not Run",IF(DigitalSignage!I92="Passed","Passed",IF(DigitalSignage!I92="Failed","Failed",IF(DigitalSignage!I92="Not Applicable"," Not Applicable "))))</f>
        <v xml:space="preserve"> Not Applicable </v>
      </c>
      <c r="C92" s="14">
        <f>DigitalSignage!K92</f>
        <v>0</v>
      </c>
      <c r="D92" s="100">
        <f>DigitalSignage!L92</f>
        <v>0</v>
      </c>
      <c r="E92" s="14"/>
    </row>
    <row r="93" spans="1:5" ht="18.75" hidden="1" customHeight="1" x14ac:dyDescent="0.2">
      <c r="A93" s="31">
        <f>DigitalSignage!C93</f>
        <v>15.03</v>
      </c>
      <c r="B93" s="32" t="str">
        <f>IF(DigitalSignage!I93="Not Run","Not Run",IF(DigitalSignage!I93="Passed","Passed",IF(DigitalSignage!I93="Failed","Failed",IF(DigitalSignage!I93="Not Applicable"," Not Applicable "))))</f>
        <v xml:space="preserve"> Not Applicable </v>
      </c>
      <c r="C93" s="14">
        <f>DigitalSignage!K93</f>
        <v>0</v>
      </c>
      <c r="D93" s="100">
        <f>DigitalSignage!L93</f>
        <v>0</v>
      </c>
      <c r="E93" s="14"/>
    </row>
    <row r="94" spans="1:5" ht="18.75" hidden="1" customHeight="1" x14ac:dyDescent="0.2">
      <c r="A94" s="31">
        <f>DigitalSignage!C94</f>
        <v>15.04</v>
      </c>
      <c r="B94" s="32" t="str">
        <f>IF(DigitalSignage!I94="Not Run","Not Run",IF(DigitalSignage!I94="Passed","Passed",IF(DigitalSignage!I94="Failed","Failed",IF(DigitalSignage!I94="Not Applicable"," Not Applicable "))))</f>
        <v xml:space="preserve"> Not Applicable </v>
      </c>
      <c r="C94" s="14">
        <f>DigitalSignage!K94</f>
        <v>0</v>
      </c>
      <c r="D94" s="100">
        <f>DigitalSignage!L94</f>
        <v>0</v>
      </c>
      <c r="E94" s="14"/>
    </row>
    <row r="95" spans="1:5" ht="18.75" hidden="1" customHeight="1" x14ac:dyDescent="0.2">
      <c r="A95" s="31">
        <f>DigitalSignage!C95</f>
        <v>15.049999999999999</v>
      </c>
      <c r="B95" s="32" t="str">
        <f>IF(DigitalSignage!I95="Not Run","Not Run",IF(DigitalSignage!I95="Passed","Passed",IF(DigitalSignage!I95="Failed","Failed",IF(DigitalSignage!I95="Not Applicable"," Not Applicable "))))</f>
        <v xml:space="preserve"> Not Applicable </v>
      </c>
      <c r="C95" s="14">
        <f>DigitalSignage!K95</f>
        <v>0</v>
      </c>
      <c r="D95" s="100">
        <f>DigitalSignage!L95</f>
        <v>0</v>
      </c>
      <c r="E95" s="14"/>
    </row>
    <row r="96" spans="1:5" ht="18.75" hidden="1" customHeight="1" x14ac:dyDescent="0.2">
      <c r="A96" s="31">
        <f>DigitalSignage!C96</f>
        <v>15.059999999999999</v>
      </c>
      <c r="B96" s="32" t="str">
        <f>IF(DigitalSignage!I96="Not Run","Not Run",IF(DigitalSignage!I96="Passed","Passed",IF(DigitalSignage!I96="Failed","Failed",IF(DigitalSignage!I96="Not Applicable"," Not Applicable "))))</f>
        <v xml:space="preserve"> Not Applicable </v>
      </c>
      <c r="C96" s="14">
        <f>DigitalSignage!K96</f>
        <v>0</v>
      </c>
      <c r="D96" s="100">
        <f>DigitalSignage!L96</f>
        <v>0</v>
      </c>
      <c r="E96" s="14"/>
    </row>
    <row r="97" spans="1:5" ht="18.75" hidden="1" customHeight="1" x14ac:dyDescent="0.2">
      <c r="A97" s="31">
        <f>DigitalSignage!C97</f>
        <v>15.069999999999999</v>
      </c>
      <c r="B97" s="32" t="str">
        <f>IF(DigitalSignage!I97="Not Run","Not Run",IF(DigitalSignage!I97="Passed","Passed",IF(DigitalSignage!I97="Failed","Failed",IF(DigitalSignage!I97="Not Applicable"," Not Applicable "))))</f>
        <v xml:space="preserve"> Not Applicable </v>
      </c>
      <c r="C97" s="14">
        <f>DigitalSignage!K97</f>
        <v>0</v>
      </c>
      <c r="D97" s="100">
        <f>DigitalSignage!L97</f>
        <v>0</v>
      </c>
      <c r="E97" s="14"/>
    </row>
    <row r="98" spans="1:5" ht="18.75" hidden="1" customHeight="1" x14ac:dyDescent="0.2">
      <c r="A98" s="31">
        <f>DigitalSignage!C98</f>
        <v>15.079999999999998</v>
      </c>
      <c r="B98" s="32" t="str">
        <f>IF(DigitalSignage!I98="Not Run","Not Run",IF(DigitalSignage!I98="Passed","Passed",IF(DigitalSignage!I98="Failed","Failed",IF(DigitalSignage!I98="Not Applicable"," Not Applicable "))))</f>
        <v xml:space="preserve"> Not Applicable </v>
      </c>
      <c r="C98" s="14">
        <f>DigitalSignage!K98</f>
        <v>0</v>
      </c>
      <c r="D98" s="100">
        <f>DigitalSignage!L98</f>
        <v>0</v>
      </c>
      <c r="E98" s="14"/>
    </row>
    <row r="99" spans="1:5" ht="18.75" hidden="1" customHeight="1" x14ac:dyDescent="0.2">
      <c r="A99" s="31">
        <f>DigitalSignage!C99</f>
        <v>16.010000000000002</v>
      </c>
      <c r="B99" s="32" t="str">
        <f>IF(DigitalSignage!I99="Not Run","Not Run",IF(DigitalSignage!I99="Passed","Passed",IF(DigitalSignage!I99="Failed","Failed",IF(DigitalSignage!I99="Not Applicable"," Not Applicable "))))</f>
        <v xml:space="preserve"> Not Applicable </v>
      </c>
      <c r="C99" s="14">
        <f>DigitalSignage!K99</f>
        <v>0</v>
      </c>
      <c r="D99" s="100">
        <f>DigitalSignage!L99</f>
        <v>0</v>
      </c>
      <c r="E99" s="14"/>
    </row>
    <row r="100" spans="1:5" ht="18.75" hidden="1" customHeight="1" x14ac:dyDescent="0.2">
      <c r="A100" s="31">
        <f>DigitalSignage!C100</f>
        <v>16.020000000000003</v>
      </c>
      <c r="B100" s="32" t="str">
        <f>IF(DigitalSignage!I100="Not Run","Not Run",IF(DigitalSignage!I100="Passed","Passed",IF(DigitalSignage!I100="Failed","Failed",IF(DigitalSignage!I100="Not Applicable"," Not Applicable "))))</f>
        <v xml:space="preserve"> Not Applicable </v>
      </c>
      <c r="C100" s="14">
        <f>DigitalSignage!K100</f>
        <v>0</v>
      </c>
      <c r="D100" s="100">
        <f>DigitalSignage!L100</f>
        <v>0</v>
      </c>
      <c r="E100" s="14"/>
    </row>
    <row r="101" spans="1:5" ht="18.75" hidden="1" customHeight="1" x14ac:dyDescent="0.2">
      <c r="A101" s="31">
        <f>DigitalSignage!C101</f>
        <v>16.030000000000005</v>
      </c>
      <c r="B101" s="32" t="str">
        <f>IF(DigitalSignage!I101="Not Run","Not Run",IF(DigitalSignage!I101="Passed","Passed",IF(DigitalSignage!I101="Failed","Failed",IF(DigitalSignage!I101="Not Applicable"," Not Applicable "))))</f>
        <v xml:space="preserve"> Not Applicable </v>
      </c>
      <c r="C101" s="14">
        <f>DigitalSignage!K101</f>
        <v>0</v>
      </c>
      <c r="D101" s="100">
        <f>DigitalSignage!L101</f>
        <v>0</v>
      </c>
      <c r="E101" s="14"/>
    </row>
    <row r="102" spans="1:5" ht="18.75" hidden="1" customHeight="1" x14ac:dyDescent="0.2">
      <c r="A102" s="31">
        <f>DigitalSignage!C102</f>
        <v>16.040000000000006</v>
      </c>
      <c r="B102" s="32" t="str">
        <f>IF(DigitalSignage!I102="Not Run","Not Run",IF(DigitalSignage!I102="Passed","Passed",IF(DigitalSignage!I102="Failed","Failed",IF(DigitalSignage!I102="Not Applicable"," Not Applicable "))))</f>
        <v xml:space="preserve"> Not Applicable </v>
      </c>
      <c r="C102" s="14">
        <f>DigitalSignage!K102</f>
        <v>0</v>
      </c>
      <c r="D102" s="100">
        <f>DigitalSignage!L102</f>
        <v>0</v>
      </c>
      <c r="E102" s="14"/>
    </row>
    <row r="103" spans="1:5" ht="18.75" hidden="1" customHeight="1" x14ac:dyDescent="0.2">
      <c r="A103" s="31">
        <f>DigitalSignage!C103</f>
        <v>17.010000000000002</v>
      </c>
      <c r="B103" s="32" t="str">
        <f>IF(DigitalSignage!I103="Not Run","Not Run",IF(DigitalSignage!I103="Passed","Passed",IF(DigitalSignage!I103="Failed","Failed",IF(DigitalSignage!I103="Not Applicable"," Not Applicable "))))</f>
        <v xml:space="preserve"> Not Applicable </v>
      </c>
      <c r="C103" s="14">
        <f>DigitalSignage!K103</f>
        <v>0</v>
      </c>
      <c r="D103" s="100">
        <f>DigitalSignage!L103</f>
        <v>0</v>
      </c>
      <c r="E103" s="14"/>
    </row>
    <row r="104" spans="1:5" ht="18.75" hidden="1" customHeight="1" x14ac:dyDescent="0.2">
      <c r="A104" s="31">
        <f>DigitalSignage!C104</f>
        <v>17.020000000000003</v>
      </c>
      <c r="B104" s="32" t="str">
        <f>IF(DigitalSignage!I104="Not Run","Not Run",IF(DigitalSignage!I104="Passed","Passed",IF(DigitalSignage!I104="Failed","Failed",IF(DigitalSignage!I104="Not Applicable"," Not Applicable "))))</f>
        <v xml:space="preserve"> Not Applicable </v>
      </c>
      <c r="C104" s="14">
        <f>DigitalSignage!K104</f>
        <v>0</v>
      </c>
      <c r="D104" s="100">
        <f>DigitalSignage!L104</f>
        <v>0</v>
      </c>
      <c r="E104" s="14"/>
    </row>
    <row r="105" spans="1:5" ht="18.75" hidden="1" customHeight="1" x14ac:dyDescent="0.2">
      <c r="A105" s="31">
        <f>DigitalSignage!C105</f>
        <v>17.030000000000005</v>
      </c>
      <c r="B105" s="32" t="str">
        <f>IF(DigitalSignage!I105="Not Run","Not Run",IF(DigitalSignage!I105="Passed","Passed",IF(DigitalSignage!I105="Failed","Failed",IF(DigitalSignage!I105="Not Applicable"," Not Applicable "))))</f>
        <v xml:space="preserve"> Not Applicable </v>
      </c>
      <c r="C105" s="14">
        <f>DigitalSignage!K105</f>
        <v>0</v>
      </c>
      <c r="D105" s="100">
        <f>DigitalSignage!L105</f>
        <v>0</v>
      </c>
      <c r="E105" s="14"/>
    </row>
    <row r="106" spans="1:5" ht="18.75" hidden="1" customHeight="1" x14ac:dyDescent="0.2">
      <c r="A106" s="31">
        <f>DigitalSignage!C106</f>
        <v>17.040000000000006</v>
      </c>
      <c r="B106" s="32" t="str">
        <f>IF(DigitalSignage!I106="Not Run","Not Run",IF(DigitalSignage!I106="Passed","Passed",IF(DigitalSignage!I106="Failed","Failed",IF(DigitalSignage!I106="Not Applicable"," Not Applicable "))))</f>
        <v xml:space="preserve"> Not Applicable </v>
      </c>
      <c r="C106" s="14">
        <f>DigitalSignage!K106</f>
        <v>0</v>
      </c>
      <c r="D106" s="100">
        <f>DigitalSignage!L106</f>
        <v>0</v>
      </c>
      <c r="E106" s="14"/>
    </row>
    <row r="107" spans="1:5" ht="18.75" hidden="1" customHeight="1" x14ac:dyDescent="0.2">
      <c r="A107" s="31">
        <f>DigitalSignage!C107</f>
        <v>18.010000000000002</v>
      </c>
      <c r="B107" s="32" t="str">
        <f>IF(DigitalSignage!I107="Not Run","Not Run",IF(DigitalSignage!I107="Passed","Passed",IF(DigitalSignage!I107="Failed","Failed",IF(DigitalSignage!I107="Not Applicable"," Not Applicable "))))</f>
        <v xml:space="preserve"> Not Applicable </v>
      </c>
      <c r="C107" s="14">
        <f>DigitalSignage!K107</f>
        <v>0</v>
      </c>
      <c r="D107" s="100">
        <f>DigitalSignage!L107</f>
        <v>0</v>
      </c>
      <c r="E107" s="14"/>
    </row>
    <row r="108" spans="1:5" ht="18.75" hidden="1" customHeight="1" x14ac:dyDescent="0.2">
      <c r="A108" s="31">
        <f>DigitalSignage!C108</f>
        <v>18.020000000000003</v>
      </c>
      <c r="B108" s="32" t="str">
        <f>IF(DigitalSignage!I108="Not Run","Not Run",IF(DigitalSignage!I108="Passed","Passed",IF(DigitalSignage!I108="Failed","Failed",IF(DigitalSignage!I108="Not Applicable"," Not Applicable "))))</f>
        <v xml:space="preserve"> Not Applicable </v>
      </c>
      <c r="C108" s="14">
        <f>DigitalSignage!K108</f>
        <v>0</v>
      </c>
      <c r="D108" s="100">
        <f>DigitalSignage!L108</f>
        <v>0</v>
      </c>
      <c r="E108" s="14"/>
    </row>
    <row r="109" spans="1:5" ht="18.75" hidden="1" customHeight="1" x14ac:dyDescent="0.2">
      <c r="A109" s="31">
        <f>DigitalSignage!C109</f>
        <v>18.030000000000005</v>
      </c>
      <c r="B109" s="32" t="str">
        <f>IF(DigitalSignage!I109="Not Run","Not Run",IF(DigitalSignage!I109="Passed","Passed",IF(DigitalSignage!I109="Failed","Failed",IF(DigitalSignage!I109="Not Applicable"," Not Applicable "))))</f>
        <v xml:space="preserve"> Not Applicable </v>
      </c>
      <c r="C109" s="14">
        <f>DigitalSignage!K109</f>
        <v>0</v>
      </c>
      <c r="D109" s="100">
        <f>DigitalSignage!L109</f>
        <v>0</v>
      </c>
      <c r="E109" s="14"/>
    </row>
    <row r="110" spans="1:5" ht="18.75" hidden="1" customHeight="1" x14ac:dyDescent="0.2">
      <c r="A110" s="31">
        <f>DigitalSignage!C110</f>
        <v>18.040000000000006</v>
      </c>
      <c r="B110" s="32" t="str">
        <f>IF(DigitalSignage!I110="Not Run","Not Run",IF(DigitalSignage!I110="Passed","Passed",IF(DigitalSignage!I110="Failed","Failed",IF(DigitalSignage!I110="Not Applicable"," Not Applicable "))))</f>
        <v xml:space="preserve"> Not Applicable </v>
      </c>
      <c r="C110" s="14">
        <f>DigitalSignage!K110</f>
        <v>0</v>
      </c>
      <c r="D110" s="100">
        <f>DigitalSignage!L110</f>
        <v>0</v>
      </c>
      <c r="E110" s="14"/>
    </row>
    <row r="111" spans="1:5" ht="18.75" hidden="1" customHeight="1" x14ac:dyDescent="0.2">
      <c r="A111" s="31">
        <f>DigitalSignage!C111</f>
        <v>18.050000000000008</v>
      </c>
      <c r="B111" s="32" t="str">
        <f>IF(DigitalSignage!I111="Not Run","Not Run",IF(DigitalSignage!I111="Passed","Passed",IF(DigitalSignage!I111="Failed","Failed",IF(DigitalSignage!I111="Not Applicable"," Not Applicable "))))</f>
        <v xml:space="preserve"> Not Applicable </v>
      </c>
      <c r="C111" s="14">
        <f>DigitalSignage!K111</f>
        <v>0</v>
      </c>
      <c r="D111" s="100">
        <f>DigitalSignage!L111</f>
        <v>0</v>
      </c>
      <c r="E111" s="14"/>
    </row>
    <row r="112" spans="1:5" ht="18.75" hidden="1" customHeight="1" x14ac:dyDescent="0.2">
      <c r="A112" s="31">
        <f>DigitalSignage!C112</f>
        <v>18.060000000000009</v>
      </c>
      <c r="B112" s="32" t="str">
        <f>IF(DigitalSignage!I112="Not Run","Not Run",IF(DigitalSignage!I112="Passed","Passed",IF(DigitalSignage!I112="Failed","Failed",IF(DigitalSignage!I112="Not Applicable"," Not Applicable "))))</f>
        <v xml:space="preserve"> Not Applicable </v>
      </c>
      <c r="C112" s="14">
        <f>DigitalSignage!K112</f>
        <v>0</v>
      </c>
      <c r="D112" s="100">
        <f>DigitalSignage!L112</f>
        <v>0</v>
      </c>
      <c r="E112" s="14"/>
    </row>
    <row r="113" spans="1:5" ht="18.75" hidden="1" customHeight="1" x14ac:dyDescent="0.2">
      <c r="A113" s="31">
        <f>DigitalSignage!C113</f>
        <v>18.070000000000011</v>
      </c>
      <c r="B113" s="32" t="str">
        <f>IF(DigitalSignage!I113="Not Run","Not Run",IF(DigitalSignage!I113="Passed","Passed",IF(DigitalSignage!I113="Failed","Failed",IF(DigitalSignage!I113="Not Applicable"," Not Applicable "))))</f>
        <v xml:space="preserve"> Not Applicable </v>
      </c>
      <c r="C113" s="14">
        <f>DigitalSignage!K113</f>
        <v>0</v>
      </c>
      <c r="D113" s="100">
        <f>DigitalSignage!L113</f>
        <v>0</v>
      </c>
      <c r="E113" s="14"/>
    </row>
    <row r="114" spans="1:5" ht="18.75" hidden="1" customHeight="1" x14ac:dyDescent="0.2">
      <c r="A114" s="31">
        <f>DigitalSignage!C114</f>
        <v>18.080000000000013</v>
      </c>
      <c r="B114" s="32" t="str">
        <f>IF(DigitalSignage!I114="Not Run","Not Run",IF(DigitalSignage!I114="Passed","Passed",IF(DigitalSignage!I114="Failed","Failed",IF(DigitalSignage!I114="Not Applicable"," Not Applicable "))))</f>
        <v xml:space="preserve"> Not Applicable </v>
      </c>
      <c r="C114" s="14">
        <f>DigitalSignage!K114</f>
        <v>0</v>
      </c>
      <c r="D114" s="100">
        <f>DigitalSignage!L114</f>
        <v>0</v>
      </c>
      <c r="E114" s="14"/>
    </row>
    <row r="115" spans="1:5" ht="18.75" hidden="1" customHeight="1" x14ac:dyDescent="0.2">
      <c r="A115" s="31">
        <f>DigitalSignage!C115</f>
        <v>18.090000000000014</v>
      </c>
      <c r="B115" s="32" t="str">
        <f>IF(DigitalSignage!I115="Not Run","Not Run",IF(DigitalSignage!I115="Passed","Passed",IF(DigitalSignage!I115="Failed","Failed",IF(DigitalSignage!I115="Not Applicable"," Not Applicable "))))</f>
        <v xml:space="preserve"> Not Applicable </v>
      </c>
      <c r="C115" s="14">
        <f>DigitalSignage!K115</f>
        <v>0</v>
      </c>
      <c r="D115" s="100">
        <f>DigitalSignage!L115</f>
        <v>0</v>
      </c>
      <c r="E115" s="14"/>
    </row>
    <row r="116" spans="1:5" ht="18.75" hidden="1" customHeight="1" x14ac:dyDescent="0.2">
      <c r="A116" s="31">
        <f>DigitalSignage!C116</f>
        <v>18.100000000000016</v>
      </c>
      <c r="B116" s="32" t="str">
        <f>IF(DigitalSignage!I116="Not Run","Not Run",IF(DigitalSignage!I116="Passed","Passed",IF(DigitalSignage!I116="Failed","Failed",IF(DigitalSignage!I116="Not Applicable"," Not Applicable "))))</f>
        <v xml:space="preserve"> Not Applicable </v>
      </c>
      <c r="C116" s="14">
        <f>DigitalSignage!K116</f>
        <v>0</v>
      </c>
      <c r="D116" s="100">
        <f>DigitalSignage!L116</f>
        <v>0</v>
      </c>
      <c r="E116" s="14"/>
    </row>
    <row r="117" spans="1:5" ht="18.75" hidden="1" customHeight="1" x14ac:dyDescent="0.2">
      <c r="A117" s="31">
        <f>DigitalSignage!C117</f>
        <v>18.110000000000017</v>
      </c>
      <c r="B117" s="32" t="str">
        <f>IF(DigitalSignage!I117="Not Run","Not Run",IF(DigitalSignage!I117="Passed","Passed",IF(DigitalSignage!I117="Failed","Failed",IF(DigitalSignage!I117="Not Applicable"," Not Applicable "))))</f>
        <v xml:space="preserve"> Not Applicable </v>
      </c>
      <c r="C117" s="14">
        <f>DigitalSignage!K117</f>
        <v>0</v>
      </c>
      <c r="D117" s="100">
        <f>DigitalSignage!L117</f>
        <v>0</v>
      </c>
      <c r="E117" s="14"/>
    </row>
    <row r="118" spans="1:5" ht="18.75" hidden="1" customHeight="1" x14ac:dyDescent="0.2">
      <c r="A118" s="31">
        <f>DigitalSignage!C118</f>
        <v>18.120000000000019</v>
      </c>
      <c r="B118" s="32" t="str">
        <f>IF(DigitalSignage!I118="Not Run","Not Run",IF(DigitalSignage!I118="Passed","Passed",IF(DigitalSignage!I118="Failed","Failed",IF(DigitalSignage!I118="Not Applicable"," Not Applicable "))))</f>
        <v xml:space="preserve"> Not Applicable </v>
      </c>
      <c r="C118" s="14">
        <f>DigitalSignage!K118</f>
        <v>0</v>
      </c>
      <c r="D118" s="100">
        <f>DigitalSignage!L118</f>
        <v>0</v>
      </c>
      <c r="E118" s="14"/>
    </row>
    <row r="119" spans="1:5" ht="18.75" hidden="1" customHeight="1" x14ac:dyDescent="0.2">
      <c r="A119" s="31">
        <f>DigitalSignage!C119</f>
        <v>19.010000000000002</v>
      </c>
      <c r="B119" s="32" t="str">
        <f>IF(DigitalSignage!I119="Not Run","Not Run",IF(DigitalSignage!I119="Passed","Passed",IF(DigitalSignage!I119="Failed","Failed",IF(DigitalSignage!I119="Not Applicable"," Not Applicable "))))</f>
        <v xml:space="preserve"> Not Applicable </v>
      </c>
      <c r="C119" s="14">
        <f>DigitalSignage!K119</f>
        <v>0</v>
      </c>
      <c r="D119" s="100">
        <f>DigitalSignage!L119</f>
        <v>0</v>
      </c>
      <c r="E119" s="14"/>
    </row>
    <row r="120" spans="1:5" ht="18.75" hidden="1" customHeight="1" x14ac:dyDescent="0.2">
      <c r="A120" s="31">
        <f>DigitalSignage!C120</f>
        <v>19.020000000000003</v>
      </c>
      <c r="B120" s="32" t="str">
        <f>IF(DigitalSignage!I120="Not Run","Not Run",IF(DigitalSignage!I120="Passed","Passed",IF(DigitalSignage!I120="Failed","Failed",IF(DigitalSignage!I120="Not Applicable"," Not Applicable "))))</f>
        <v xml:space="preserve"> Not Applicable </v>
      </c>
      <c r="C120" s="14">
        <f>DigitalSignage!K120</f>
        <v>0</v>
      </c>
      <c r="D120" s="100">
        <f>DigitalSignage!L120</f>
        <v>0</v>
      </c>
      <c r="E120" s="14"/>
    </row>
    <row r="121" spans="1:5" ht="18.75" hidden="1" customHeight="1" x14ac:dyDescent="0.2">
      <c r="A121" s="31">
        <f>DigitalSignage!C121</f>
        <v>19.030000000000005</v>
      </c>
      <c r="B121" s="32" t="str">
        <f>IF(DigitalSignage!I121="Not Run","Not Run",IF(DigitalSignage!I121="Passed","Passed",IF(DigitalSignage!I121="Failed","Failed",IF(DigitalSignage!I121="Not Applicable"," Not Applicable "))))</f>
        <v xml:space="preserve"> Not Applicable </v>
      </c>
      <c r="C121" s="14">
        <f>DigitalSignage!K121</f>
        <v>0</v>
      </c>
      <c r="D121" s="100">
        <f>DigitalSignage!L121</f>
        <v>0</v>
      </c>
      <c r="E121" s="14"/>
    </row>
    <row r="122" spans="1:5" ht="18.75" hidden="1" customHeight="1" x14ac:dyDescent="0.2">
      <c r="A122" s="31">
        <f>DigitalSignage!C122</f>
        <v>19.040000000000006</v>
      </c>
      <c r="B122" s="32" t="str">
        <f>IF(DigitalSignage!I122="Not Run","Not Run",IF(DigitalSignage!I122="Passed","Passed",IF(DigitalSignage!I122="Failed","Failed",IF(DigitalSignage!I122="Not Applicable"," Not Applicable "))))</f>
        <v xml:space="preserve"> Not Applicable </v>
      </c>
      <c r="C122" s="14">
        <f>DigitalSignage!K122</f>
        <v>0</v>
      </c>
      <c r="D122" s="100">
        <f>DigitalSignage!L122</f>
        <v>0</v>
      </c>
      <c r="E122" s="14"/>
    </row>
    <row r="123" spans="1:5" ht="18.75" hidden="1" customHeight="1" x14ac:dyDescent="0.2">
      <c r="A123" s="31">
        <f>DigitalSignage!C123</f>
        <v>19.050000000000008</v>
      </c>
      <c r="B123" s="32" t="str">
        <f>IF(DigitalSignage!I123="Not Run","Not Run",IF(DigitalSignage!I123="Passed","Passed",IF(DigitalSignage!I123="Failed","Failed",IF(DigitalSignage!I123="Not Applicable"," Not Applicable "))))</f>
        <v xml:space="preserve"> Not Applicable </v>
      </c>
      <c r="C123" s="14">
        <f>DigitalSignage!K123</f>
        <v>0</v>
      </c>
      <c r="D123" s="100">
        <f>DigitalSignage!L123</f>
        <v>0</v>
      </c>
      <c r="E123" s="14"/>
    </row>
    <row r="124" spans="1:5" ht="18.75" hidden="1" customHeight="1" x14ac:dyDescent="0.2">
      <c r="A124" s="31">
        <f>DigitalSignage!C124</f>
        <v>19.060000000000009</v>
      </c>
      <c r="B124" s="32" t="str">
        <f>IF(DigitalSignage!I124="Not Run","Not Run",IF(DigitalSignage!I124="Passed","Passed",IF(DigitalSignage!I124="Failed","Failed",IF(DigitalSignage!I124="Not Applicable"," Not Applicable "))))</f>
        <v xml:space="preserve"> Not Applicable </v>
      </c>
      <c r="C124" s="14">
        <f>DigitalSignage!K124</f>
        <v>0</v>
      </c>
      <c r="D124" s="100">
        <f>DigitalSignage!L124</f>
        <v>0</v>
      </c>
      <c r="E124" s="14"/>
    </row>
    <row r="125" spans="1:5" ht="18.75" hidden="1" customHeight="1" x14ac:dyDescent="0.2">
      <c r="A125" s="31">
        <f>DigitalSignage!C125</f>
        <v>19.070000000000011</v>
      </c>
      <c r="B125" s="32" t="str">
        <f>IF(DigitalSignage!I125="Not Run","Not Run",IF(DigitalSignage!I125="Passed","Passed",IF(DigitalSignage!I125="Failed","Failed",IF(DigitalSignage!I125="Not Applicable"," Not Applicable "))))</f>
        <v xml:space="preserve"> Not Applicable </v>
      </c>
      <c r="C125" s="14">
        <f>DigitalSignage!K125</f>
        <v>0</v>
      </c>
      <c r="D125" s="100">
        <f>DigitalSignage!L125</f>
        <v>0</v>
      </c>
      <c r="E125" s="14"/>
    </row>
    <row r="126" spans="1:5" ht="18.75" hidden="1" customHeight="1" x14ac:dyDescent="0.2">
      <c r="A126" s="31">
        <f>DigitalSignage!C126</f>
        <v>19.080000000000013</v>
      </c>
      <c r="B126" s="32" t="str">
        <f>IF(DigitalSignage!I126="Not Run","Not Run",IF(DigitalSignage!I126="Passed","Passed",IF(DigitalSignage!I126="Failed","Failed",IF(DigitalSignage!I126="Not Applicable"," Not Applicable "))))</f>
        <v xml:space="preserve"> Not Applicable </v>
      </c>
      <c r="C126" s="14">
        <f>DigitalSignage!K126</f>
        <v>0</v>
      </c>
      <c r="D126" s="100">
        <f>DigitalSignage!L126</f>
        <v>0</v>
      </c>
      <c r="E126" s="14"/>
    </row>
    <row r="127" spans="1:5" ht="18.75" hidden="1" customHeight="1" x14ac:dyDescent="0.2">
      <c r="A127" s="31">
        <f>DigitalSignage!C127</f>
        <v>20.010000000000002</v>
      </c>
      <c r="B127" s="32" t="str">
        <f>IF(DigitalSignage!I127="Not Run","Not Run",IF(DigitalSignage!I127="Passed","Passed",IF(DigitalSignage!I127="Failed","Failed",IF(DigitalSignage!I127="Not Applicable"," Not Applicable "))))</f>
        <v xml:space="preserve"> Not Applicable </v>
      </c>
      <c r="C127" s="14">
        <f>DigitalSignage!K127</f>
        <v>0</v>
      </c>
      <c r="D127" s="100">
        <f>DigitalSignage!L127</f>
        <v>0</v>
      </c>
      <c r="E127" s="14"/>
    </row>
    <row r="128" spans="1:5" ht="18.75" customHeight="1" x14ac:dyDescent="0.2">
      <c r="A128" s="31">
        <f>DigitalSignage!C128</f>
        <v>20.020000000000003</v>
      </c>
      <c r="B128" s="32" t="str">
        <f>IF(DigitalSignage!I128="Not Run","Not Run",IF(DigitalSignage!I128="Passed","Passed",IF(DigitalSignage!I128="Failed","Failed",IF(DigitalSignage!I128="Not Applicable"," Not Applicable "))))</f>
        <v>Not Run</v>
      </c>
      <c r="C128" s="14">
        <f>DigitalSignage!K128</f>
        <v>0</v>
      </c>
      <c r="D128" s="100">
        <f>DigitalSignage!L128</f>
        <v>0</v>
      </c>
      <c r="E128" s="14"/>
    </row>
    <row r="129" spans="1:5" ht="18.75" customHeight="1" x14ac:dyDescent="0.2">
      <c r="A129" s="31">
        <f>DigitalSignage!C129</f>
        <v>20.020000000000003</v>
      </c>
      <c r="B129" s="32" t="str">
        <f>IF(DigitalSignage!I129="Not Run","Not Run",IF(DigitalSignage!I129="Passed","Passed",IF(DigitalSignage!I129="Failed","Failed",IF(DigitalSignage!I129="Not Applicable"," Not Applicable "))))</f>
        <v>Not Run</v>
      </c>
      <c r="C129" s="14">
        <f>DigitalSignage!K129</f>
        <v>0</v>
      </c>
      <c r="D129" s="100">
        <f>DigitalSignage!L129</f>
        <v>0</v>
      </c>
      <c r="E129" s="14"/>
    </row>
    <row r="130" spans="1:5" ht="18.75" hidden="1" customHeight="1" x14ac:dyDescent="0.2">
      <c r="A130" s="31">
        <f>DigitalSignage!C130</f>
        <v>20.030000000000005</v>
      </c>
      <c r="B130" s="32" t="str">
        <f>IF(DigitalSignage!I130="Not Run","Not Run",IF(DigitalSignage!I130="Passed","Passed",IF(DigitalSignage!I130="Failed","Failed",IF(DigitalSignage!I130="Not Applicable"," Not Applicable "))))</f>
        <v xml:space="preserve"> Not Applicable </v>
      </c>
      <c r="C130" s="14">
        <f>DigitalSignage!K130</f>
        <v>0</v>
      </c>
      <c r="D130" s="100">
        <f>DigitalSignage!L130</f>
        <v>0</v>
      </c>
      <c r="E130" s="14"/>
    </row>
    <row r="131" spans="1:5" ht="18.75" hidden="1" customHeight="1" x14ac:dyDescent="0.2">
      <c r="A131" s="31">
        <f>DigitalSignage!C131</f>
        <v>21.01</v>
      </c>
      <c r="B131" s="32" t="str">
        <f>IF(DigitalSignage!I131="Not Run","Not Run",IF(DigitalSignage!I131="Passed","Passed",IF(DigitalSignage!I131="Failed","Failed",IF(DigitalSignage!I131="Not Applicable"," Not Applicable "))))</f>
        <v xml:space="preserve"> Not Applicable </v>
      </c>
      <c r="C131" s="14">
        <f>DigitalSignage!K131</f>
        <v>0</v>
      </c>
      <c r="D131" s="100">
        <f>DigitalSignage!L131</f>
        <v>0</v>
      </c>
      <c r="E131" s="14"/>
    </row>
    <row r="132" spans="1:5" ht="18.75" hidden="1" customHeight="1" x14ac:dyDescent="0.2">
      <c r="A132" s="31">
        <f>DigitalSignage!C132</f>
        <v>21.020000000000003</v>
      </c>
      <c r="B132" s="32" t="str">
        <f>IF(DigitalSignage!I132="Not Run","Not Run",IF(DigitalSignage!I132="Passed","Passed",IF(DigitalSignage!I132="Failed","Failed",IF(DigitalSignage!I132="Not Applicable"," Not Applicable "))))</f>
        <v xml:space="preserve"> Not Applicable </v>
      </c>
      <c r="C132" s="14">
        <f>DigitalSignage!K132</f>
        <v>0</v>
      </c>
      <c r="D132" s="100">
        <f>DigitalSignage!L132</f>
        <v>0</v>
      </c>
      <c r="E132" s="14"/>
    </row>
    <row r="133" spans="1:5" ht="18.75" hidden="1" customHeight="1" x14ac:dyDescent="0.2">
      <c r="A133" s="31">
        <f>DigitalSignage!C133</f>
        <v>21.030000000000005</v>
      </c>
      <c r="B133" s="32" t="str">
        <f>IF(DigitalSignage!I133="Not Run","Not Run",IF(DigitalSignage!I133="Passed","Passed",IF(DigitalSignage!I133="Failed","Failed",IF(DigitalSignage!I133="Not Applicable"," Not Applicable "))))</f>
        <v xml:space="preserve"> Not Applicable </v>
      </c>
      <c r="C133" s="14">
        <f>DigitalSignage!K133</f>
        <v>0</v>
      </c>
      <c r="D133" s="100">
        <f>DigitalSignage!L133</f>
        <v>0</v>
      </c>
      <c r="E133" s="14"/>
    </row>
    <row r="134" spans="1:5" ht="18.75" hidden="1" customHeight="1" x14ac:dyDescent="0.2">
      <c r="A134" s="31">
        <f>DigitalSignage!C134</f>
        <v>21.040000000000006</v>
      </c>
      <c r="B134" s="32" t="str">
        <f>IF(DigitalSignage!I134="Not Run","Not Run",IF(DigitalSignage!I134="Passed","Passed",IF(DigitalSignage!I134="Failed","Failed",IF(DigitalSignage!I134="Not Applicable"," Not Applicable "))))</f>
        <v xml:space="preserve"> Not Applicable </v>
      </c>
      <c r="C134" s="14">
        <f>DigitalSignage!K134</f>
        <v>0</v>
      </c>
      <c r="D134" s="100">
        <f>DigitalSignage!L134</f>
        <v>0</v>
      </c>
      <c r="E134" s="14"/>
    </row>
    <row r="135" spans="1:5" ht="18.75" hidden="1" customHeight="1" x14ac:dyDescent="0.2">
      <c r="A135" s="31">
        <f>DigitalSignage!C135</f>
        <v>21.050000000000008</v>
      </c>
      <c r="B135" s="32" t="str">
        <f>IF(DigitalSignage!I135="Not Run","Not Run",IF(DigitalSignage!I135="Passed","Passed",IF(DigitalSignage!I135="Failed","Failed",IF(DigitalSignage!I135="Not Applicable"," Not Applicable "))))</f>
        <v xml:space="preserve"> Not Applicable </v>
      </c>
      <c r="C135" s="14">
        <f>DigitalSignage!K135</f>
        <v>0</v>
      </c>
      <c r="D135" s="100">
        <f>DigitalSignage!L135</f>
        <v>0</v>
      </c>
      <c r="E135" s="14"/>
    </row>
    <row r="136" spans="1:5" ht="18.75" hidden="1" customHeight="1" x14ac:dyDescent="0.2">
      <c r="A136" s="31">
        <f>DigitalSignage!C136</f>
        <v>21.060000000000009</v>
      </c>
      <c r="B136" s="32" t="str">
        <f>IF(DigitalSignage!I136="Not Run","Not Run",IF(DigitalSignage!I136="Passed","Passed",IF(DigitalSignage!I136="Failed","Failed",IF(DigitalSignage!I136="Not Applicable"," Not Applicable "))))</f>
        <v xml:space="preserve"> Not Applicable </v>
      </c>
      <c r="C136" s="14">
        <f>DigitalSignage!K136</f>
        <v>0</v>
      </c>
      <c r="D136" s="100">
        <f>DigitalSignage!L136</f>
        <v>0</v>
      </c>
      <c r="E136" s="14"/>
    </row>
    <row r="137" spans="1:5" ht="18.75" hidden="1" customHeight="1" x14ac:dyDescent="0.2">
      <c r="A137" s="31">
        <f>DigitalSignage!C137</f>
        <v>21.070000000000011</v>
      </c>
      <c r="B137" s="32" t="str">
        <f>IF(DigitalSignage!I137="Not Run","Not Run",IF(DigitalSignage!I137="Passed","Passed",IF(DigitalSignage!I137="Failed","Failed",IF(DigitalSignage!I137="Not Applicable"," Not Applicable "))))</f>
        <v xml:space="preserve"> Not Applicable </v>
      </c>
      <c r="C137" s="14">
        <f>DigitalSignage!K137</f>
        <v>0</v>
      </c>
      <c r="D137" s="100">
        <f>DigitalSignage!L137</f>
        <v>0</v>
      </c>
      <c r="E137" s="14"/>
    </row>
    <row r="138" spans="1:5" ht="18.75" hidden="1" customHeight="1" x14ac:dyDescent="0.2">
      <c r="A138" s="31">
        <f>DigitalSignage!C138</f>
        <v>21.080000000000013</v>
      </c>
      <c r="B138" s="32" t="str">
        <f>IF(DigitalSignage!I138="Not Run","Not Run",IF(DigitalSignage!I138="Passed","Passed",IF(DigitalSignage!I138="Failed","Failed",IF(DigitalSignage!I138="Not Applicable"," Not Applicable "))))</f>
        <v xml:space="preserve"> Not Applicable </v>
      </c>
      <c r="C138" s="14">
        <f>DigitalSignage!K138</f>
        <v>0</v>
      </c>
      <c r="D138" s="100">
        <f>DigitalSignage!L138</f>
        <v>0</v>
      </c>
      <c r="E138" s="14"/>
    </row>
    <row r="139" spans="1:5" ht="18.75" hidden="1" customHeight="1" x14ac:dyDescent="0.2">
      <c r="A139" s="31">
        <f>DigitalSignage!C139</f>
        <v>22.01</v>
      </c>
      <c r="B139" s="32" t="str">
        <f>IF(DigitalSignage!I139="Not Run","Not Run",IF(DigitalSignage!I139="Passed","Passed",IF(DigitalSignage!I139="Failed","Failed",IF(DigitalSignage!I139="Not Applicable"," Not Applicable "))))</f>
        <v xml:space="preserve"> Not Applicable </v>
      </c>
      <c r="C139" s="14">
        <f>DigitalSignage!K139</f>
        <v>0</v>
      </c>
      <c r="D139" s="100">
        <f>DigitalSignage!L139</f>
        <v>0</v>
      </c>
      <c r="E139" s="14"/>
    </row>
    <row r="140" spans="1:5" ht="18.75" hidden="1" customHeight="1" x14ac:dyDescent="0.2">
      <c r="A140" s="31">
        <f>DigitalSignage!C140</f>
        <v>22.020000000000003</v>
      </c>
      <c r="B140" s="32" t="str">
        <f>IF(DigitalSignage!I140="Not Run","Not Run",IF(DigitalSignage!I140="Passed","Passed",IF(DigitalSignage!I140="Failed","Failed",IF(DigitalSignage!I140="Not Applicable"," Not Applicable "))))</f>
        <v xml:space="preserve"> Not Applicable </v>
      </c>
      <c r="C140" s="14">
        <f>DigitalSignage!K140</f>
        <v>0</v>
      </c>
      <c r="D140" s="100">
        <f>DigitalSignage!L140</f>
        <v>0</v>
      </c>
      <c r="E140" s="14"/>
    </row>
    <row r="141" spans="1:5" ht="18.75" hidden="1" customHeight="1" x14ac:dyDescent="0.2">
      <c r="A141" s="31">
        <f>DigitalSignage!C141</f>
        <v>22.030000000000005</v>
      </c>
      <c r="B141" s="32" t="str">
        <f>IF(DigitalSignage!I141="Not Run","Not Run",IF(DigitalSignage!I141="Passed","Passed",IF(DigitalSignage!I141="Failed","Failed",IF(DigitalSignage!I141="Not Applicable"," Not Applicable "))))</f>
        <v xml:space="preserve"> Not Applicable </v>
      </c>
      <c r="C141" s="14">
        <f>DigitalSignage!K141</f>
        <v>0</v>
      </c>
      <c r="D141" s="100">
        <f>DigitalSignage!L141</f>
        <v>0</v>
      </c>
      <c r="E141" s="14"/>
    </row>
    <row r="142" spans="1:5" ht="18.75" hidden="1" customHeight="1" x14ac:dyDescent="0.2">
      <c r="A142" s="31">
        <f>DigitalSignage!C142</f>
        <v>22.040000000000006</v>
      </c>
      <c r="B142" s="32" t="str">
        <f>IF(DigitalSignage!I142="Not Run","Not Run",IF(DigitalSignage!I142="Passed","Passed",IF(DigitalSignage!I142="Failed","Failed",IF(DigitalSignage!I142="Not Applicable"," Not Applicable "))))</f>
        <v xml:space="preserve"> Not Applicable </v>
      </c>
      <c r="C142" s="14">
        <f>DigitalSignage!K142</f>
        <v>0</v>
      </c>
      <c r="D142" s="100">
        <f>DigitalSignage!L142</f>
        <v>0</v>
      </c>
      <c r="E142" s="14"/>
    </row>
    <row r="143" spans="1:5" ht="18.75" hidden="1" customHeight="1" x14ac:dyDescent="0.2">
      <c r="A143" s="31">
        <f>DigitalSignage!C143</f>
        <v>22.050000000000008</v>
      </c>
      <c r="B143" s="32" t="str">
        <f>IF(DigitalSignage!I143="Not Run","Not Run",IF(DigitalSignage!I143="Passed","Passed",IF(DigitalSignage!I143="Failed","Failed",IF(DigitalSignage!I143="Not Applicable"," Not Applicable "))))</f>
        <v xml:space="preserve"> Not Applicable </v>
      </c>
      <c r="C143" s="14">
        <f>DigitalSignage!K143</f>
        <v>0</v>
      </c>
      <c r="D143" s="100">
        <f>DigitalSignage!L143</f>
        <v>0</v>
      </c>
      <c r="E143" s="14"/>
    </row>
    <row r="144" spans="1:5" ht="18.75" hidden="1" customHeight="1" x14ac:dyDescent="0.2">
      <c r="A144" s="31">
        <f>DigitalSignage!C144</f>
        <v>22.060000000000009</v>
      </c>
      <c r="B144" s="32" t="str">
        <f>IF(DigitalSignage!I144="Not Run","Not Run",IF(DigitalSignage!I144="Passed","Passed",IF(DigitalSignage!I144="Failed","Failed",IF(DigitalSignage!I144="Not Applicable"," Not Applicable "))))</f>
        <v xml:space="preserve"> Not Applicable </v>
      </c>
      <c r="C144" s="14">
        <f>DigitalSignage!K144</f>
        <v>0</v>
      </c>
      <c r="D144" s="100">
        <f>DigitalSignage!L144</f>
        <v>0</v>
      </c>
      <c r="E144" s="14"/>
    </row>
    <row r="145" spans="1:5" ht="18.75" hidden="1" customHeight="1" x14ac:dyDescent="0.2">
      <c r="A145" s="31">
        <f>DigitalSignage!C145</f>
        <v>23.01</v>
      </c>
      <c r="B145" s="32" t="str">
        <f>IF(DigitalSignage!I145="Not Run","Not Run",IF(DigitalSignage!I145="Passed","Passed",IF(DigitalSignage!I145="Failed","Failed",IF(DigitalSignage!I145="Not Applicable"," Not Applicable "))))</f>
        <v xml:space="preserve"> Not Applicable </v>
      </c>
      <c r="C145" s="14">
        <f>DigitalSignage!K145</f>
        <v>0</v>
      </c>
      <c r="D145" s="100">
        <f>DigitalSignage!L145</f>
        <v>0</v>
      </c>
      <c r="E145" s="14"/>
    </row>
    <row r="146" spans="1:5" ht="18.75" hidden="1" customHeight="1" x14ac:dyDescent="0.2">
      <c r="A146" s="31">
        <f>DigitalSignage!C146</f>
        <v>23.020000000000003</v>
      </c>
      <c r="B146" s="32" t="str">
        <f>IF(DigitalSignage!I146="Not Run","Not Run",IF(DigitalSignage!I146="Passed","Passed",IF(DigitalSignage!I146="Failed","Failed",IF(DigitalSignage!I146="Not Applicable"," Not Applicable "))))</f>
        <v xml:space="preserve"> Not Applicable </v>
      </c>
      <c r="C146" s="14">
        <f>DigitalSignage!K146</f>
        <v>0</v>
      </c>
      <c r="D146" s="100">
        <f>DigitalSignage!L146</f>
        <v>0</v>
      </c>
      <c r="E146" s="14"/>
    </row>
    <row r="147" spans="1:5" ht="18.75" hidden="1" customHeight="1" x14ac:dyDescent="0.2">
      <c r="A147" s="31">
        <f>DigitalSignage!C147</f>
        <v>23.030000000000005</v>
      </c>
      <c r="B147" s="32" t="str">
        <f>IF(DigitalSignage!I147="Not Run","Not Run",IF(DigitalSignage!I147="Passed","Passed",IF(DigitalSignage!I147="Failed","Failed",IF(DigitalSignage!I147="Not Applicable"," Not Applicable "))))</f>
        <v xml:space="preserve"> Not Applicable </v>
      </c>
      <c r="C147" s="14">
        <f>DigitalSignage!K147</f>
        <v>0</v>
      </c>
      <c r="D147" s="100">
        <f>DigitalSignage!L147</f>
        <v>0</v>
      </c>
      <c r="E147" s="14"/>
    </row>
    <row r="148" spans="1:5" ht="18.75" hidden="1" customHeight="1" x14ac:dyDescent="0.2">
      <c r="A148" s="31">
        <f>DigitalSignage!C148</f>
        <v>23.040000000000006</v>
      </c>
      <c r="B148" s="32" t="str">
        <f>IF(DigitalSignage!I148="Not Run","Not Run",IF(DigitalSignage!I148="Passed","Passed",IF(DigitalSignage!I148="Failed","Failed",IF(DigitalSignage!I148="Not Applicable"," Not Applicable "))))</f>
        <v xml:space="preserve"> Not Applicable </v>
      </c>
      <c r="C148" s="14">
        <f>DigitalSignage!K148</f>
        <v>0</v>
      </c>
      <c r="D148" s="100">
        <f>DigitalSignage!L148</f>
        <v>0</v>
      </c>
      <c r="E148" s="14"/>
    </row>
    <row r="149" spans="1:5" ht="18.75" hidden="1" customHeight="1" x14ac:dyDescent="0.2">
      <c r="A149" s="31">
        <f>DigitalSignage!C149</f>
        <v>23.050000000000008</v>
      </c>
      <c r="B149" s="32" t="str">
        <f>IF(DigitalSignage!I149="Not Run","Not Run",IF(DigitalSignage!I149="Passed","Passed",IF(DigitalSignage!I149="Failed","Failed",IF(DigitalSignage!I149="Not Applicable"," Not Applicable "))))</f>
        <v xml:space="preserve"> Not Applicable </v>
      </c>
      <c r="C149" s="14">
        <f>DigitalSignage!K149</f>
        <v>0</v>
      </c>
      <c r="D149" s="100">
        <f>DigitalSignage!L149</f>
        <v>0</v>
      </c>
      <c r="E149" s="14"/>
    </row>
    <row r="150" spans="1:5" ht="18.75" hidden="1" customHeight="1" x14ac:dyDescent="0.2">
      <c r="A150" s="31">
        <f>DigitalSignage!C150</f>
        <v>24.01</v>
      </c>
      <c r="B150" s="32" t="str">
        <f>IF(DigitalSignage!I150="Not Run","Not Run",IF(DigitalSignage!I150="Passed","Passed",IF(DigitalSignage!I150="Failed","Failed",IF(DigitalSignage!I150="Not Applicable"," Not Applicable "))))</f>
        <v xml:space="preserve"> Not Applicable </v>
      </c>
      <c r="C150" s="14">
        <f>DigitalSignage!K150</f>
        <v>0</v>
      </c>
      <c r="D150" s="100">
        <f>DigitalSignage!L150</f>
        <v>0</v>
      </c>
      <c r="E150" s="14"/>
    </row>
    <row r="151" spans="1:5" ht="18.75" hidden="1" customHeight="1" x14ac:dyDescent="0.2">
      <c r="A151" s="31">
        <f>DigitalSignage!C151</f>
        <v>24.020000000000003</v>
      </c>
      <c r="B151" s="32" t="str">
        <f>IF(DigitalSignage!I151="Not Run","Not Run",IF(DigitalSignage!I151="Passed","Passed",IF(DigitalSignage!I151="Failed","Failed",IF(DigitalSignage!I151="Not Applicable"," Not Applicable "))))</f>
        <v xml:space="preserve"> Not Applicable </v>
      </c>
      <c r="C151" s="14">
        <f>DigitalSignage!K151</f>
        <v>0</v>
      </c>
      <c r="D151" s="100">
        <f>DigitalSignage!L151</f>
        <v>0</v>
      </c>
      <c r="E151" s="14"/>
    </row>
    <row r="152" spans="1:5" ht="18.75" hidden="1" customHeight="1" x14ac:dyDescent="0.2">
      <c r="A152" s="31">
        <f>DigitalSignage!C152</f>
        <v>24.030000000000005</v>
      </c>
      <c r="B152" s="32" t="str">
        <f>IF(DigitalSignage!I152="Not Run","Not Run",IF(DigitalSignage!I152="Passed","Passed",IF(DigitalSignage!I152="Failed","Failed",IF(DigitalSignage!I152="Not Applicable"," Not Applicable "))))</f>
        <v xml:space="preserve"> Not Applicable </v>
      </c>
      <c r="C152" s="14">
        <f>DigitalSignage!K152</f>
        <v>0</v>
      </c>
      <c r="D152" s="100">
        <f>DigitalSignage!L152</f>
        <v>0</v>
      </c>
      <c r="E152" s="14"/>
    </row>
    <row r="153" spans="1:5" ht="18.75" hidden="1" customHeight="1" x14ac:dyDescent="0.2">
      <c r="A153" s="31">
        <f>DigitalSignage!C153</f>
        <v>24.040000000000006</v>
      </c>
      <c r="B153" s="32" t="str">
        <f>IF(DigitalSignage!I153="Not Run","Not Run",IF(DigitalSignage!I153="Passed","Passed",IF(DigitalSignage!I153="Failed","Failed",IF(DigitalSignage!I153="Not Applicable"," Not Applicable "))))</f>
        <v xml:space="preserve"> Not Applicable </v>
      </c>
      <c r="C153" s="14">
        <f>DigitalSignage!K153</f>
        <v>0</v>
      </c>
      <c r="D153" s="100">
        <f>DigitalSignage!L153</f>
        <v>0</v>
      </c>
      <c r="E153" s="14"/>
    </row>
    <row r="154" spans="1:5" ht="18.75" customHeight="1" x14ac:dyDescent="0.2">
      <c r="A154" s="31">
        <f>DigitalSignage!C154</f>
        <v>27.01</v>
      </c>
      <c r="B154" s="32" t="str">
        <f>IF(DigitalSignage!I154="Not Run","Not Run",IF(DigitalSignage!I154="Passed","Passed",IF(DigitalSignage!I154="Failed","Failed",IF(DigitalSignage!I154="Not Applicable"," Not Applicable "))))</f>
        <v>Not Run</v>
      </c>
      <c r="C154" s="14">
        <f>DigitalSignage!K154</f>
        <v>0</v>
      </c>
      <c r="D154" s="100">
        <f>DigitalSignage!L154</f>
        <v>0</v>
      </c>
      <c r="E154" s="14"/>
    </row>
    <row r="155" spans="1:5" ht="18.75" customHeight="1" x14ac:dyDescent="0.2">
      <c r="A155" s="31">
        <f>DigitalSignage!C155</f>
        <v>27.020000000000003</v>
      </c>
      <c r="B155" s="32" t="str">
        <f>IF(DigitalSignage!I155="Not Run","Not Run",IF(DigitalSignage!I155="Passed","Passed",IF(DigitalSignage!I155="Failed","Failed",IF(DigitalSignage!I155="Not Applicable"," Not Applicable "))))</f>
        <v>Not Run</v>
      </c>
      <c r="C155" s="14">
        <f>DigitalSignage!K155</f>
        <v>0</v>
      </c>
      <c r="D155" s="100">
        <f>DigitalSignage!L155</f>
        <v>0</v>
      </c>
      <c r="E155" s="14"/>
    </row>
    <row r="156" spans="1:5" ht="18.75" customHeight="1" x14ac:dyDescent="0.2">
      <c r="A156" s="31">
        <f>DigitalSignage!C156</f>
        <v>27.030000000000005</v>
      </c>
      <c r="B156" s="32" t="str">
        <f>IF(DigitalSignage!I156="Not Run","Not Run",IF(DigitalSignage!I156="Passed","Passed",IF(DigitalSignage!I156="Failed","Failed",IF(DigitalSignage!I156="Not Applicable"," Not Applicable "))))</f>
        <v>Not Run</v>
      </c>
      <c r="C156" s="14">
        <f>DigitalSignage!K156</f>
        <v>0</v>
      </c>
      <c r="D156" s="100">
        <f>DigitalSignage!L156</f>
        <v>0</v>
      </c>
      <c r="E156" s="14"/>
    </row>
    <row r="157" spans="1:5" ht="18.75" customHeight="1" x14ac:dyDescent="0.2">
      <c r="A157" s="31">
        <f>DigitalSignage!C157</f>
        <v>27.040000000000006</v>
      </c>
      <c r="B157" s="32" t="str">
        <f>IF(DigitalSignage!I157="Not Run","Not Run",IF(DigitalSignage!I157="Passed","Passed",IF(DigitalSignage!I157="Failed","Failed",IF(DigitalSignage!I157="Not Applicable"," Not Applicable "))))</f>
        <v>Not Run</v>
      </c>
      <c r="C157" s="14">
        <f>DigitalSignage!K157</f>
        <v>0</v>
      </c>
      <c r="D157" s="100">
        <f>DigitalSignage!L157</f>
        <v>0</v>
      </c>
      <c r="E157" s="14"/>
    </row>
    <row r="158" spans="1:5" ht="18.75" customHeight="1" x14ac:dyDescent="0.2">
      <c r="A158" s="31">
        <f>DigitalSignage!C158</f>
        <v>27.050000000000008</v>
      </c>
      <c r="B158" s="32" t="str">
        <f>IF(DigitalSignage!I158="Not Run","Not Run",IF(DigitalSignage!I158="Passed","Passed",IF(DigitalSignage!I158="Failed","Failed",IF(DigitalSignage!I158="Not Applicable"," Not Applicable "))))</f>
        <v>Not Run</v>
      </c>
      <c r="C158" s="14">
        <f>DigitalSignage!K158</f>
        <v>0</v>
      </c>
      <c r="D158" s="100">
        <f>DigitalSignage!L158</f>
        <v>0</v>
      </c>
      <c r="E158" s="14"/>
    </row>
    <row r="159" spans="1:5" ht="18.75" customHeight="1" x14ac:dyDescent="0.2">
      <c r="A159" s="31">
        <f>DigitalSignage!C159</f>
        <v>27.060000000000009</v>
      </c>
      <c r="B159" s="32" t="str">
        <f>IF(DigitalSignage!I159="Not Run","Not Run",IF(DigitalSignage!I159="Passed","Passed",IF(DigitalSignage!I159="Failed","Failed",IF(DigitalSignage!I159="Not Applicable"," Not Applicable "))))</f>
        <v>Not Run</v>
      </c>
      <c r="C159" s="14">
        <f>DigitalSignage!K159</f>
        <v>0</v>
      </c>
      <c r="D159" s="100">
        <f>DigitalSignage!L159</f>
        <v>0</v>
      </c>
      <c r="E159" s="14"/>
    </row>
    <row r="160" spans="1:5" ht="18.75" customHeight="1" x14ac:dyDescent="0.2">
      <c r="A160" s="31">
        <f>DigitalSignage!C160</f>
        <v>27.070000000000011</v>
      </c>
      <c r="B160" s="32" t="str">
        <f>IF(DigitalSignage!I160="Not Run","Not Run",IF(DigitalSignage!I160="Passed","Passed",IF(DigitalSignage!I160="Failed","Failed",IF(DigitalSignage!I160="Not Applicable"," Not Applicable "))))</f>
        <v>Not Run</v>
      </c>
      <c r="C160" s="14">
        <f>DigitalSignage!K160</f>
        <v>0</v>
      </c>
      <c r="D160" s="100">
        <f>DigitalSignage!L160</f>
        <v>0</v>
      </c>
      <c r="E160" s="14"/>
    </row>
    <row r="161" spans="1:5" ht="18.75" hidden="1" customHeight="1" x14ac:dyDescent="0.2">
      <c r="A161" s="31">
        <f>DigitalSignage!C161</f>
        <v>28.01</v>
      </c>
      <c r="B161" s="32" t="str">
        <f>IF(DigitalSignage!I161="Not Run","Not Run",IF(DigitalSignage!I161="Passed","Passed",IF(DigitalSignage!I161="Failed","Failed",IF(DigitalSignage!I161="Not Applicable"," Not Applicable "))))</f>
        <v xml:space="preserve"> Not Applicable </v>
      </c>
      <c r="C161" s="14">
        <f>DigitalSignage!K161</f>
        <v>0</v>
      </c>
      <c r="D161" s="100">
        <f>DigitalSignage!L161</f>
        <v>0</v>
      </c>
      <c r="E161" s="14"/>
    </row>
    <row r="162" spans="1:5" ht="18.75" hidden="1" customHeight="1" x14ac:dyDescent="0.2">
      <c r="A162" s="31">
        <f>DigitalSignage!C162</f>
        <v>26.020000000000003</v>
      </c>
      <c r="B162" s="32" t="str">
        <f>IF(DigitalSignage!I162="Not Run","Not Run",IF(DigitalSignage!I162="Passed","Passed",IF(DigitalSignage!I162="Failed","Failed",IF(DigitalSignage!I162="Not Applicable"," Not Applicable "))))</f>
        <v xml:space="preserve"> Not Applicable </v>
      </c>
      <c r="C162" s="14">
        <f>DigitalSignage!K162</f>
        <v>0</v>
      </c>
      <c r="D162" s="100">
        <f>DigitalSignage!L162</f>
        <v>0</v>
      </c>
      <c r="E162" s="14"/>
    </row>
    <row r="163" spans="1:5" ht="18.75" hidden="1" customHeight="1" x14ac:dyDescent="0.2">
      <c r="A163" s="31">
        <f>DigitalSignage!C163</f>
        <v>26.03</v>
      </c>
      <c r="B163" s="32" t="str">
        <f>IF(DigitalSignage!I163="Not Run","Not Run",IF(DigitalSignage!I163="Passed","Passed",IF(DigitalSignage!I163="Failed","Failed",IF(DigitalSignage!I163="Not Applicable"," Not Applicable "))))</f>
        <v xml:space="preserve"> Not Applicable </v>
      </c>
      <c r="C163" s="14">
        <f>DigitalSignage!K163</f>
        <v>0</v>
      </c>
      <c r="D163" s="100">
        <f>DigitalSignage!L163</f>
        <v>0</v>
      </c>
      <c r="E163" s="14"/>
    </row>
    <row r="164" spans="1:5" ht="18.75" hidden="1" customHeight="1" x14ac:dyDescent="0.2">
      <c r="A164" s="31">
        <f>DigitalSignage!C164</f>
        <v>26.040000000000003</v>
      </c>
      <c r="B164" s="32" t="str">
        <f>IF(DigitalSignage!I164="Not Run","Not Run",IF(DigitalSignage!I164="Passed","Passed",IF(DigitalSignage!I164="Failed","Failed",IF(DigitalSignage!I164="Not Applicable"," Not Applicable "))))</f>
        <v xml:space="preserve"> Not Applicable </v>
      </c>
      <c r="C164" s="14">
        <f>DigitalSignage!K164</f>
        <v>0</v>
      </c>
      <c r="D164" s="100">
        <f>DigitalSignage!L164</f>
        <v>0</v>
      </c>
      <c r="E164" s="14"/>
    </row>
    <row r="165" spans="1:5" ht="18.75" hidden="1" customHeight="1" x14ac:dyDescent="0.2">
      <c r="A165" s="31">
        <f>DigitalSignage!C165</f>
        <v>26.05</v>
      </c>
      <c r="B165" s="32" t="str">
        <f>IF(DigitalSignage!I165="Not Run","Not Run",IF(DigitalSignage!I165="Passed","Passed",IF(DigitalSignage!I165="Failed","Failed",IF(DigitalSignage!I165="Not Applicable"," Not Applicable "))))</f>
        <v xml:space="preserve"> Not Applicable </v>
      </c>
      <c r="C165" s="14">
        <f>DigitalSignage!K165</f>
        <v>0</v>
      </c>
      <c r="D165" s="100">
        <f>DigitalSignage!L165</f>
        <v>0</v>
      </c>
      <c r="E165" s="14"/>
    </row>
    <row r="166" spans="1:5" ht="18.75" customHeight="1" x14ac:dyDescent="0.2">
      <c r="A166" s="31">
        <f>DigitalSignage!C166</f>
        <v>30.01</v>
      </c>
      <c r="B166" s="32" t="str">
        <f>IF(DigitalSignage!I166="Not Run","Not Run",IF(DigitalSignage!I166="Passed","Passed",IF(DigitalSignage!I166="Failed","Failed",IF(DigitalSignage!I166="Not Applicable"," Not Applicable "))))</f>
        <v>Not Run</v>
      </c>
      <c r="C166" s="14">
        <f>DigitalSignage!K166</f>
        <v>0</v>
      </c>
      <c r="D166" s="100">
        <f>DigitalSignage!L166</f>
        <v>0</v>
      </c>
      <c r="E166" s="14"/>
    </row>
    <row r="167" spans="1:5" ht="18.75" customHeight="1" x14ac:dyDescent="0.2">
      <c r="A167" s="31">
        <f>DigitalSignage!C167</f>
        <v>31.01</v>
      </c>
      <c r="B167" s="32" t="str">
        <f>IF(DigitalSignage!I167="Not Run","Not Run",IF(DigitalSignage!I167="Passed","Passed",IF(DigitalSignage!I167="Failed","Failed",IF(DigitalSignage!I167="Not Applicable"," Not Applicable "))))</f>
        <v>Not Run</v>
      </c>
      <c r="C167" s="14">
        <f>DigitalSignage!K167</f>
        <v>0</v>
      </c>
      <c r="D167" s="100">
        <f>DigitalSignage!L167</f>
        <v>0</v>
      </c>
      <c r="E167" s="14"/>
    </row>
    <row r="168" spans="1:5" ht="18.75" customHeight="1" x14ac:dyDescent="0.2">
      <c r="A168" s="31">
        <f>DigitalSignage!C168</f>
        <v>31.020000000000003</v>
      </c>
      <c r="B168" s="32" t="str">
        <f>IF(DigitalSignage!I168="Not Run","Not Run",IF(DigitalSignage!I168="Passed","Passed",IF(DigitalSignage!I168="Failed","Failed",IF(DigitalSignage!I168="Not Applicable"," Not Applicable "))))</f>
        <v>Not Run</v>
      </c>
      <c r="C168" s="14">
        <f>DigitalSignage!K168</f>
        <v>0</v>
      </c>
      <c r="D168" s="100">
        <f>DigitalSignage!L168</f>
        <v>0</v>
      </c>
      <c r="E168" s="14"/>
    </row>
    <row r="169" spans="1:5" ht="18.75" customHeight="1" x14ac:dyDescent="0.2">
      <c r="A169" s="31">
        <f>DigitalSignage!C169</f>
        <v>31.030000000000005</v>
      </c>
      <c r="B169" s="32" t="str">
        <f>IF(DigitalSignage!I169="Not Run","Not Run",IF(DigitalSignage!I169="Passed","Passed",IF(DigitalSignage!I169="Failed","Failed",IF(DigitalSignage!I169="Not Applicable"," Not Applicable "))))</f>
        <v>Not Run</v>
      </c>
      <c r="C169" s="14">
        <f>DigitalSignage!K169</f>
        <v>0</v>
      </c>
      <c r="D169" s="100">
        <f>DigitalSignage!L169</f>
        <v>0</v>
      </c>
      <c r="E169" s="14"/>
    </row>
    <row r="170" spans="1:5" ht="18.75" customHeight="1" x14ac:dyDescent="0.2">
      <c r="A170" s="31">
        <f>DigitalSignage!C170</f>
        <v>31.040000000000006</v>
      </c>
      <c r="B170" s="32" t="str">
        <f>IF(DigitalSignage!I170="Not Run","Not Run",IF(DigitalSignage!I170="Passed","Passed",IF(DigitalSignage!I170="Failed","Failed",IF(DigitalSignage!I170="Not Applicable"," Not Applicable "))))</f>
        <v>Not Run</v>
      </c>
      <c r="C170" s="14">
        <f>DigitalSignage!K170</f>
        <v>0</v>
      </c>
      <c r="D170" s="100">
        <f>DigitalSignage!L170</f>
        <v>0</v>
      </c>
      <c r="E170" s="14"/>
    </row>
    <row r="171" spans="1:5" ht="18.75" customHeight="1" x14ac:dyDescent="0.2">
      <c r="A171" s="31">
        <f>DigitalSignage!C171</f>
        <v>31.050000000000008</v>
      </c>
      <c r="B171" s="32" t="str">
        <f>IF(DigitalSignage!I171="Not Run","Not Run",IF(DigitalSignage!I171="Passed","Passed",IF(DigitalSignage!I171="Failed","Failed",IF(DigitalSignage!I171="Not Applicable"," Not Applicable "))))</f>
        <v>Not Run</v>
      </c>
      <c r="C171" s="14">
        <f>DigitalSignage!K171</f>
        <v>0</v>
      </c>
      <c r="D171" s="100">
        <f>DigitalSignage!L171</f>
        <v>0</v>
      </c>
      <c r="E171" s="14"/>
    </row>
    <row r="172" spans="1:5" ht="18.75" customHeight="1" x14ac:dyDescent="0.2">
      <c r="A172" s="31">
        <f>DigitalSignage!C172</f>
        <v>31.060000000000009</v>
      </c>
      <c r="B172" s="32" t="str">
        <f>IF(DigitalSignage!I172="Not Run","Not Run",IF(DigitalSignage!I172="Passed","Passed",IF(DigitalSignage!I172="Failed","Failed",IF(DigitalSignage!I172="Not Applicable"," Not Applicable "))))</f>
        <v>Not Run</v>
      </c>
      <c r="C172" s="14">
        <f>DigitalSignage!K172</f>
        <v>0</v>
      </c>
      <c r="D172" s="100">
        <f>DigitalSignage!L172</f>
        <v>0</v>
      </c>
      <c r="E172" s="14"/>
    </row>
    <row r="173" spans="1:5" ht="18.75" customHeight="1" x14ac:dyDescent="0.2">
      <c r="A173" s="31">
        <f>DigitalSignage!C173</f>
        <v>31.070000000000011</v>
      </c>
      <c r="B173" s="32" t="str">
        <f>IF(DigitalSignage!I173="Not Run","Not Run",IF(DigitalSignage!I173="Passed","Passed",IF(DigitalSignage!I173="Failed","Failed",IF(DigitalSignage!I173="Not Applicable"," Not Applicable "))))</f>
        <v>Not Run</v>
      </c>
      <c r="C173" s="14">
        <f>DigitalSignage!K173</f>
        <v>0</v>
      </c>
      <c r="D173" s="100">
        <f>DigitalSignage!L173</f>
        <v>0</v>
      </c>
      <c r="E173" s="14"/>
    </row>
    <row r="174" spans="1:5" ht="18.75" hidden="1" customHeight="1" x14ac:dyDescent="0.2">
      <c r="A174" s="31">
        <f>DigitalSignage!C174</f>
        <v>31.080000000000013</v>
      </c>
      <c r="B174" s="32" t="str">
        <f>IF(DigitalSignage!I174="Not Run","Not Run",IF(DigitalSignage!I174="Passed","Passed",IF(DigitalSignage!I174="Failed","Failed",IF(DigitalSignage!I174="Not Applicable"," Not Applicable "))))</f>
        <v xml:space="preserve"> Not Applicable </v>
      </c>
      <c r="C174" s="14">
        <f>DigitalSignage!K174</f>
        <v>0</v>
      </c>
      <c r="D174" s="100">
        <f>DigitalSignage!L174</f>
        <v>0</v>
      </c>
      <c r="E174" s="14"/>
    </row>
    <row r="175" spans="1:5" ht="18.75" customHeight="1" x14ac:dyDescent="0.2">
      <c r="A175" s="31">
        <f>DigitalSignage!C175</f>
        <v>31.090000000000014</v>
      </c>
      <c r="B175" s="32" t="str">
        <f>IF(DigitalSignage!I175="Not Run","Not Run",IF(DigitalSignage!I175="Passed","Passed",IF(DigitalSignage!I175="Failed","Failed",IF(DigitalSignage!I175="Not Applicable"," Not Applicable "))))</f>
        <v>Not Run</v>
      </c>
      <c r="C175" s="14">
        <f>DigitalSignage!K175</f>
        <v>0</v>
      </c>
      <c r="D175" s="100">
        <f>DigitalSignage!L175</f>
        <v>0</v>
      </c>
      <c r="E175" s="14"/>
    </row>
    <row r="176" spans="1:5" ht="18.75" customHeight="1" x14ac:dyDescent="0.2">
      <c r="A176" s="31">
        <f>DigitalSignage!C176</f>
        <v>31.100000000000016</v>
      </c>
      <c r="B176" s="32" t="str">
        <f>IF(DigitalSignage!I176="Not Run","Not Run",IF(DigitalSignage!I176="Passed","Passed",IF(DigitalSignage!I176="Failed","Failed",IF(DigitalSignage!I176="Not Applicable"," Not Applicable "))))</f>
        <v>Not Run</v>
      </c>
      <c r="C176" s="14">
        <f>DigitalSignage!K176</f>
        <v>0</v>
      </c>
      <c r="D176" s="100">
        <f>DigitalSignage!L176</f>
        <v>0</v>
      </c>
      <c r="E176" s="14"/>
    </row>
    <row r="177" spans="1:5" ht="18.75" customHeight="1" x14ac:dyDescent="0.2">
      <c r="A177" s="31">
        <f>DigitalSignage!C177</f>
        <v>31.110000000000017</v>
      </c>
      <c r="B177" s="32" t="str">
        <f>IF(DigitalSignage!I177="Not Run","Not Run",IF(DigitalSignage!I177="Passed","Passed",IF(DigitalSignage!I177="Failed","Failed",IF(DigitalSignage!I177="Not Applicable"," Not Applicable "))))</f>
        <v>Not Run</v>
      </c>
      <c r="C177" s="14">
        <f>DigitalSignage!K177</f>
        <v>0</v>
      </c>
      <c r="D177" s="100">
        <f>DigitalSignage!L177</f>
        <v>0</v>
      </c>
      <c r="E177" s="14"/>
    </row>
    <row r="178" spans="1:5" ht="18.75" hidden="1" customHeight="1" x14ac:dyDescent="0.2">
      <c r="A178" s="31">
        <f>DigitalSignage!C178</f>
        <v>31.120000000000019</v>
      </c>
      <c r="B178" s="32" t="str">
        <f>IF(DigitalSignage!I178="Not Run","Not Run",IF(DigitalSignage!I178="Passed","Passed",IF(DigitalSignage!I178="Failed","Failed",IF(DigitalSignage!I178="Not Applicable"," Not Applicable "))))</f>
        <v xml:space="preserve"> Not Applicable </v>
      </c>
      <c r="C178" s="14">
        <f>DigitalSignage!K178</f>
        <v>0</v>
      </c>
      <c r="D178" s="100">
        <f>DigitalSignage!L178</f>
        <v>0</v>
      </c>
      <c r="E178" s="14"/>
    </row>
    <row r="179" spans="1:5" ht="18.75" hidden="1" customHeight="1" x14ac:dyDescent="0.2">
      <c r="A179" s="31">
        <f>DigitalSignage!C179</f>
        <v>31.13000000000002</v>
      </c>
      <c r="B179" s="32" t="str">
        <f>IF(DigitalSignage!I179="Not Run","Not Run",IF(DigitalSignage!I179="Passed","Passed",IF(DigitalSignage!I179="Failed","Failed",IF(DigitalSignage!I179="Not Applicable"," Not Applicable "))))</f>
        <v xml:space="preserve"> Not Applicable </v>
      </c>
      <c r="C179" s="14">
        <f>DigitalSignage!K179</f>
        <v>0</v>
      </c>
      <c r="D179" s="100">
        <f>DigitalSignage!L179</f>
        <v>0</v>
      </c>
      <c r="E179" s="14"/>
    </row>
    <row r="180" spans="1:5" ht="18.75" hidden="1" customHeight="1" x14ac:dyDescent="0.2">
      <c r="A180" s="31">
        <f>DigitalSignage!C180</f>
        <v>31.140000000000022</v>
      </c>
      <c r="B180" s="32" t="str">
        <f>IF(DigitalSignage!I180="Not Run","Not Run",IF(DigitalSignage!I180="Passed","Passed",IF(DigitalSignage!I180="Failed","Failed",IF(DigitalSignage!I180="Not Applicable"," Not Applicable "))))</f>
        <v xml:space="preserve"> Not Applicable </v>
      </c>
      <c r="C180" s="14">
        <f>DigitalSignage!K180</f>
        <v>0</v>
      </c>
      <c r="D180" s="100">
        <f>DigitalSignage!L180</f>
        <v>0</v>
      </c>
      <c r="E180" s="14"/>
    </row>
    <row r="181" spans="1:5" ht="18.75" hidden="1" customHeight="1" x14ac:dyDescent="0.2">
      <c r="A181" s="31">
        <f>DigitalSignage!C181</f>
        <v>31.150000000000023</v>
      </c>
      <c r="B181" s="32" t="str">
        <f>IF(DigitalSignage!I181="Not Run","Not Run",IF(DigitalSignage!I181="Passed","Passed",IF(DigitalSignage!I181="Failed","Failed",IF(DigitalSignage!I181="Not Applicable"," Not Applicable "))))</f>
        <v xml:space="preserve"> Not Applicable </v>
      </c>
      <c r="C181" s="14">
        <f>DigitalSignage!K181</f>
        <v>0</v>
      </c>
      <c r="D181" s="100">
        <f>DigitalSignage!L181</f>
        <v>0</v>
      </c>
      <c r="E181" s="14"/>
    </row>
    <row r="182" spans="1:5" ht="18.75" hidden="1" customHeight="1" x14ac:dyDescent="0.2">
      <c r="A182" s="31">
        <f>DigitalSignage!C182</f>
        <v>31.160000000000025</v>
      </c>
      <c r="B182" s="32" t="str">
        <f>IF(DigitalSignage!I182="Not Run","Not Run",IF(DigitalSignage!I182="Passed","Passed",IF(DigitalSignage!I182="Failed","Failed",IF(DigitalSignage!I182="Not Applicable"," Not Applicable "))))</f>
        <v xml:space="preserve"> Not Applicable </v>
      </c>
      <c r="C182" s="14">
        <f>DigitalSignage!K182</f>
        <v>0</v>
      </c>
      <c r="D182" s="100">
        <f>DigitalSignage!L182</f>
        <v>0</v>
      </c>
      <c r="E182" s="14"/>
    </row>
    <row r="183" spans="1:5" ht="18.75" hidden="1" customHeight="1" x14ac:dyDescent="0.2">
      <c r="A183" s="31">
        <f>DigitalSignage!C183</f>
        <v>31.170000000000027</v>
      </c>
      <c r="B183" s="32" t="str">
        <f>IF(DigitalSignage!I183="Not Run","Not Run",IF(DigitalSignage!I183="Passed","Passed",IF(DigitalSignage!I183="Failed","Failed",IF(DigitalSignage!I183="Not Applicable"," Not Applicable "))))</f>
        <v xml:space="preserve"> Not Applicable </v>
      </c>
      <c r="C183" s="14">
        <f>DigitalSignage!K183</f>
        <v>0</v>
      </c>
      <c r="D183" s="100">
        <f>DigitalSignage!L183</f>
        <v>0</v>
      </c>
      <c r="E183" s="14"/>
    </row>
    <row r="184" spans="1:5" ht="18.75" hidden="1" customHeight="1" x14ac:dyDescent="0.2">
      <c r="A184" s="31">
        <f>DigitalSignage!C184</f>
        <v>31.180000000000028</v>
      </c>
      <c r="B184" s="32" t="str">
        <f>IF(DigitalSignage!I184="Not Run","Not Run",IF(DigitalSignage!I184="Passed","Passed",IF(DigitalSignage!I184="Failed","Failed",IF(DigitalSignage!I184="Not Applicable"," Not Applicable "))))</f>
        <v xml:space="preserve"> Not Applicable </v>
      </c>
      <c r="C184" s="14">
        <f>DigitalSignage!K184</f>
        <v>0</v>
      </c>
      <c r="D184" s="100">
        <f>DigitalSignage!L184</f>
        <v>0</v>
      </c>
      <c r="E184" s="14"/>
    </row>
    <row r="185" spans="1:5" ht="18" customHeight="1" x14ac:dyDescent="0.2">
      <c r="A185" s="31">
        <f>DigitalSignage!C185</f>
        <v>31.19000000000003</v>
      </c>
      <c r="B185" s="32" t="str">
        <f>IF(DigitalSignage!I185="Not Run","Not Run",IF(DigitalSignage!I185="Passed","Passed",IF(DigitalSignage!I185="Failed","Failed",IF(DigitalSignage!I185="Not Applicable"," Not Applicable "))))</f>
        <v>Not Run</v>
      </c>
      <c r="C185" s="14">
        <f>DigitalSignage!K185</f>
        <v>0</v>
      </c>
      <c r="D185" s="100">
        <f>DigitalSignage!L185</f>
        <v>0</v>
      </c>
      <c r="E185" s="14"/>
    </row>
    <row r="186" spans="1:5" ht="18" hidden="1" customHeight="1" x14ac:dyDescent="0.2">
      <c r="A186" s="31">
        <f>DigitalSignage!C186</f>
        <v>31.200000000000031</v>
      </c>
      <c r="B186" s="32" t="str">
        <f>IF(DigitalSignage!I186="Not Run","Not Run",IF(DigitalSignage!I186="Passed","Passed",IF(DigitalSignage!I186="Failed","Failed",IF(DigitalSignage!I186="Not Applicable"," Not Applicable "))))</f>
        <v xml:space="preserve"> Not Applicable </v>
      </c>
      <c r="C186" s="14">
        <f>DigitalSignage!K186</f>
        <v>0</v>
      </c>
      <c r="D186" s="100">
        <f>DigitalSignage!L186</f>
        <v>0</v>
      </c>
      <c r="E186" s="14"/>
    </row>
    <row r="187" spans="1:5" ht="18" hidden="1" customHeight="1" x14ac:dyDescent="0.2">
      <c r="A187" s="31">
        <f>DigitalSignage!C187</f>
        <v>31.210000000000033</v>
      </c>
      <c r="B187" s="32" t="str">
        <f>IF(DigitalSignage!I187="Not Run","Not Run",IF(DigitalSignage!I187="Passed","Passed",IF(DigitalSignage!I187="Failed","Failed",IF(DigitalSignage!I187="Not Applicable"," Not Applicable "))))</f>
        <v xml:space="preserve"> Not Applicable </v>
      </c>
      <c r="C187" s="14">
        <f>DigitalSignage!K187</f>
        <v>0</v>
      </c>
      <c r="D187" s="100">
        <f>DigitalSignage!L187</f>
        <v>0</v>
      </c>
      <c r="E187" s="14"/>
    </row>
  </sheetData>
  <protectedRanges>
    <protectedRange sqref="A4:C187" name="Range1"/>
  </protectedRanges>
  <autoFilter ref="A3:E187" xr:uid="{00000000-0009-0000-0000-000013000000}">
    <filterColumn colId="1">
      <filters>
        <filter val="Not Run"/>
      </filters>
    </filterColumn>
  </autoFilter>
  <mergeCells count="1">
    <mergeCell ref="B2:C2"/>
  </mergeCells>
  <conditionalFormatting sqref="A4:A187">
    <cfRule type="expression" dxfId="17" priority="3">
      <formula>$B4="Not Run"</formula>
    </cfRule>
    <cfRule type="expression" dxfId="16" priority="4">
      <formula>$B4="Failed"</formula>
    </cfRule>
    <cfRule type="expression" dxfId="15" priority="5">
      <formula>$B4="Passed"</formula>
    </cfRule>
  </conditionalFormatting>
  <conditionalFormatting sqref="B4:E187">
    <cfRule type="expression" dxfId="14" priority="1">
      <formula>$B4="Failed"</formula>
    </cfRule>
    <cfRule type="expression" dxfId="13" priority="2">
      <formula>$B4="Passed"</formula>
    </cfRule>
    <cfRule type="expression" dxfId="12" priority="6">
      <formula>$B4="Not Run"</formula>
    </cfRule>
  </conditionalFormatting>
  <pageMargins left="0.7" right="0.7" top="0.75" bottom="0.75" header="0.3" footer="0.3"/>
  <pageSetup paperSize="9" orientation="landscape"/>
  <headerFooter>
    <oddFooter>&amp;C&amp;P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filterMode="1">
    <tabColor rgb="FF002060"/>
  </sheetPr>
  <dimension ref="A1:N205"/>
  <sheetViews>
    <sheetView zoomScale="70" zoomScaleNormal="70" workbookViewId="0">
      <pane ySplit="3" topLeftCell="A4" activePane="bottomLeft" state="frozen"/>
      <selection activeCell="H20" sqref="H20"/>
      <selection pane="bottomLeft" activeCell="K281" sqref="K281"/>
    </sheetView>
  </sheetViews>
  <sheetFormatPr defaultColWidth="9.140625" defaultRowHeight="30" customHeight="1" x14ac:dyDescent="0.25"/>
  <cols>
    <col min="1" max="1" width="9.140625" style="9" customWidth="1"/>
    <col min="2" max="2" width="14.85546875" style="9" customWidth="1"/>
    <col min="3" max="4" width="12.140625" style="9" customWidth="1"/>
    <col min="5" max="5" width="17.42578125" style="57" customWidth="1"/>
    <col min="6" max="6" width="29" style="57" customWidth="1"/>
    <col min="7" max="7" width="49.28515625" style="9" customWidth="1"/>
    <col min="8" max="8" width="11" style="56" customWidth="1"/>
    <col min="9" max="9" width="11.85546875" style="9" customWidth="1"/>
    <col min="10" max="10" width="13.140625" style="9" customWidth="1"/>
    <col min="11" max="11" width="30.7109375" style="9" customWidth="1"/>
    <col min="12" max="13" width="12.85546875" style="9" customWidth="1"/>
    <col min="14" max="16384" width="9.140625" style="9"/>
  </cols>
  <sheetData>
    <row r="1" spans="1:14" s="79" customFormat="1" ht="23.25" customHeight="1" x14ac:dyDescent="0.2">
      <c r="A1" s="88" t="s">
        <v>8</v>
      </c>
      <c r="B1" s="88" t="s">
        <v>264</v>
      </c>
      <c r="C1" s="107"/>
      <c r="D1" s="107"/>
      <c r="E1" s="107"/>
      <c r="F1" s="89" t="s">
        <v>329</v>
      </c>
      <c r="G1" s="98" t="s">
        <v>265</v>
      </c>
      <c r="H1" s="87"/>
      <c r="I1" s="88" t="s">
        <v>18</v>
      </c>
      <c r="J1" s="92"/>
      <c r="K1" s="86" t="s">
        <v>94</v>
      </c>
      <c r="L1" s="86" t="s">
        <v>94</v>
      </c>
    </row>
    <row r="2" spans="1:14" s="79" customFormat="1" ht="8.25" customHeight="1" thickBot="1" x14ac:dyDescent="0.25">
      <c r="A2" s="80"/>
      <c r="B2" s="56"/>
      <c r="C2" s="81"/>
      <c r="D2" s="82"/>
      <c r="E2" s="83"/>
      <c r="F2" s="9"/>
      <c r="G2" s="84"/>
      <c r="H2" s="85"/>
      <c r="I2" s="85"/>
      <c r="K2" s="91"/>
      <c r="L2" s="91"/>
      <c r="M2" s="90"/>
    </row>
    <row r="3" spans="1:14" s="24" customFormat="1" ht="39" customHeight="1" thickBot="1" x14ac:dyDescent="0.3">
      <c r="A3" s="17" t="s">
        <v>6</v>
      </c>
      <c r="B3" s="43" t="s">
        <v>109</v>
      </c>
      <c r="C3" s="18" t="s">
        <v>0</v>
      </c>
      <c r="D3" s="19" t="s">
        <v>3</v>
      </c>
      <c r="E3" s="19" t="s">
        <v>192</v>
      </c>
      <c r="F3" s="19" t="s">
        <v>191</v>
      </c>
      <c r="G3" s="19" t="s">
        <v>1</v>
      </c>
      <c r="H3" s="20" t="s">
        <v>93</v>
      </c>
      <c r="I3" s="21" t="s">
        <v>2</v>
      </c>
      <c r="J3" s="22" t="s">
        <v>345</v>
      </c>
      <c r="K3" s="23" t="s">
        <v>95</v>
      </c>
      <c r="L3" s="23" t="s">
        <v>338</v>
      </c>
      <c r="M3" s="22" t="s">
        <v>344</v>
      </c>
      <c r="N3" s="52" t="s">
        <v>217</v>
      </c>
    </row>
    <row r="4" spans="1:14" s="34" customFormat="1" ht="55.5" customHeight="1" x14ac:dyDescent="0.25">
      <c r="A4" s="11">
        <f>Master!A4</f>
        <v>1</v>
      </c>
      <c r="B4" s="11" t="str">
        <f>Master!B4</f>
        <v>Networks</v>
      </c>
      <c r="C4" s="11">
        <f>Master!C4</f>
        <v>1.01</v>
      </c>
      <c r="D4" s="11" t="str">
        <f>Master!D4</f>
        <v>Physical</v>
      </c>
      <c r="E4" s="11" t="str">
        <f>Master!E4</f>
        <v>AV-DOC-01-V4.0</v>
      </c>
      <c r="F4" s="11" t="str">
        <f>Master!F4</f>
        <v>4.7.1 TCP/IP Addressing</v>
      </c>
      <c r="G4" s="11" t="str">
        <f>Master!G4</f>
        <v>Ensure all network devices are set to DHCP</v>
      </c>
      <c r="H4" s="11">
        <f>Master!H4</f>
        <v>1</v>
      </c>
      <c r="I4" s="11" t="s">
        <v>35</v>
      </c>
      <c r="J4" s="11" t="str">
        <f>IF(Master!$O$4="Y",Master!J4,"NA")</f>
        <v>NA</v>
      </c>
      <c r="K4" s="11"/>
      <c r="L4" s="103"/>
      <c r="M4" s="103"/>
      <c r="N4" s="11" t="str">
        <f>Master!Q4</f>
        <v>Y</v>
      </c>
    </row>
    <row r="5" spans="1:14" s="34" customFormat="1" ht="55.5" customHeight="1" x14ac:dyDescent="0.25">
      <c r="A5" s="11">
        <f>Master!A5</f>
        <v>1</v>
      </c>
      <c r="B5" s="11" t="str">
        <f>Master!B5</f>
        <v>Networks</v>
      </c>
      <c r="C5" s="11">
        <f>Master!C5</f>
        <v>1.02</v>
      </c>
      <c r="D5" s="11" t="str">
        <f>Master!D5</f>
        <v>Functional</v>
      </c>
      <c r="E5" s="11" t="str">
        <f>Master!E5</f>
        <v>-</v>
      </c>
      <c r="F5" s="11" t="str">
        <f>Master!F5</f>
        <v>-</v>
      </c>
      <c r="G5" s="11" t="str">
        <f>Master!G5</f>
        <v>Confirm that all building routers and switches have been configured</v>
      </c>
      <c r="H5" s="11">
        <f>Master!H5</f>
        <v>1</v>
      </c>
      <c r="I5" s="11" t="s">
        <v>35</v>
      </c>
      <c r="J5" s="11" t="str">
        <f>IF(Master!$O$4="Y",Master!J5,"NA")</f>
        <v>NA</v>
      </c>
      <c r="K5" s="11"/>
      <c r="L5" s="103"/>
      <c r="M5" s="103"/>
      <c r="N5" s="11" t="str">
        <f>Master!Q5</f>
        <v>Y</v>
      </c>
    </row>
    <row r="6" spans="1:14" s="34" customFormat="1" ht="55.5" customHeight="1" x14ac:dyDescent="0.25">
      <c r="A6" s="11">
        <f>Master!A6</f>
        <v>1</v>
      </c>
      <c r="B6" s="11" t="str">
        <f>Master!B6</f>
        <v>Networks</v>
      </c>
      <c r="C6" s="11">
        <f>Master!C6</f>
        <v>1.03</v>
      </c>
      <c r="D6" s="11" t="str">
        <f>Master!D6</f>
        <v>Functional</v>
      </c>
      <c r="E6" s="11" t="str">
        <f>Master!E6</f>
        <v>-</v>
      </c>
      <c r="F6" s="11" t="str">
        <f>Master!F6</f>
        <v>-</v>
      </c>
      <c r="G6" s="11" t="str">
        <f>Master!G6</f>
        <v xml:space="preserve"> Confirm all AVoIP devices have been configured correctly </v>
      </c>
      <c r="H6" s="11">
        <f>Master!H6</f>
        <v>1</v>
      </c>
      <c r="I6" s="11" t="s">
        <v>35</v>
      </c>
      <c r="J6" s="11" t="str">
        <f>IF(Master!$O$4="Y",Master!J6,"NA")</f>
        <v>NA</v>
      </c>
      <c r="K6" s="11"/>
      <c r="L6" s="103"/>
      <c r="M6" s="103"/>
      <c r="N6" s="11" t="str">
        <f>Master!Q6</f>
        <v>Y</v>
      </c>
    </row>
    <row r="7" spans="1:14" s="34" customFormat="1" ht="55.5" customHeight="1" x14ac:dyDescent="0.25">
      <c r="A7" s="11">
        <f>Master!A7</f>
        <v>1</v>
      </c>
      <c r="B7" s="11" t="str">
        <f>Master!B7</f>
        <v>Networks</v>
      </c>
      <c r="C7" s="11">
        <f>Master!C7</f>
        <v>1.04</v>
      </c>
      <c r="D7" s="11" t="str">
        <f>Master!D7</f>
        <v>Functional</v>
      </c>
      <c r="E7" s="11" t="str">
        <f>Master!E7</f>
        <v>-</v>
      </c>
      <c r="F7" s="11" t="str">
        <f>Master!F7</f>
        <v>-</v>
      </c>
      <c r="G7" s="11" t="str">
        <f>Master!G7</f>
        <v xml:space="preserve"> Confirm all DSP Devices have been configured correctly </v>
      </c>
      <c r="H7" s="11">
        <f>Master!H7</f>
        <v>1</v>
      </c>
      <c r="I7" s="11" t="s">
        <v>35</v>
      </c>
      <c r="J7" s="11" t="str">
        <f>IF(Master!$O$4="Y",Master!J7,"NA")</f>
        <v>NA</v>
      </c>
      <c r="K7" s="11"/>
      <c r="L7" s="103"/>
      <c r="M7" s="103"/>
      <c r="N7" s="11" t="str">
        <f>Master!Q7</f>
        <v>Y</v>
      </c>
    </row>
    <row r="8" spans="1:14" s="34" customFormat="1" ht="55.5" customHeight="1" x14ac:dyDescent="0.25">
      <c r="A8" s="11">
        <f>Master!A8</f>
        <v>1</v>
      </c>
      <c r="B8" s="11" t="str">
        <f>Master!B8</f>
        <v>Networks</v>
      </c>
      <c r="C8" s="11">
        <f>Master!C8</f>
        <v>1.05</v>
      </c>
      <c r="D8" s="11" t="str">
        <f>Master!D8</f>
        <v>Functional</v>
      </c>
      <c r="E8" s="11" t="str">
        <f>Master!E8</f>
        <v>-</v>
      </c>
      <c r="F8" s="11" t="str">
        <f>Master!F8</f>
        <v>-</v>
      </c>
      <c r="G8" s="11" t="str">
        <f>Master!G8</f>
        <v>Confirm all AV ports are correctly patched</v>
      </c>
      <c r="H8" s="11">
        <f>Master!H8</f>
        <v>1</v>
      </c>
      <c r="I8" s="11" t="s">
        <v>35</v>
      </c>
      <c r="J8" s="11" t="str">
        <f>IF(Master!$O$4="Y",Master!J8,"NA")</f>
        <v>NA</v>
      </c>
      <c r="K8" s="11"/>
      <c r="L8" s="103"/>
      <c r="M8" s="103"/>
      <c r="N8" s="11" t="str">
        <f>Master!Q8</f>
        <v>Y</v>
      </c>
    </row>
    <row r="9" spans="1:14" s="34" customFormat="1" ht="55.5" customHeight="1" x14ac:dyDescent="0.25">
      <c r="A9" s="11">
        <f>Master!A9</f>
        <v>1</v>
      </c>
      <c r="B9" s="11" t="str">
        <f>Master!B9</f>
        <v>Networks</v>
      </c>
      <c r="C9" s="11">
        <f>Master!C9</f>
        <v>1.06</v>
      </c>
      <c r="D9" s="11" t="str">
        <f>Master!D9</f>
        <v>Functional</v>
      </c>
      <c r="E9" s="11" t="str">
        <f>Master!E9</f>
        <v>-</v>
      </c>
      <c r="F9" s="11" t="str">
        <f>Master!F9</f>
        <v>-</v>
      </c>
      <c r="G9" s="11" t="str">
        <f>Master!G9</f>
        <v>Confirm that the control server is on line, operational and visible</v>
      </c>
      <c r="H9" s="11">
        <f>Master!H9</f>
        <v>1</v>
      </c>
      <c r="I9" s="11" t="s">
        <v>35</v>
      </c>
      <c r="J9" s="11" t="str">
        <f>IF(Master!$O$4="Y",Master!J9,"NA")</f>
        <v>NA</v>
      </c>
      <c r="K9" s="11"/>
      <c r="L9" s="103"/>
      <c r="M9" s="103"/>
      <c r="N9" s="11" t="str">
        <f>Master!Q9</f>
        <v>Y</v>
      </c>
    </row>
    <row r="10" spans="1:14" s="34" customFormat="1" ht="55.5" customHeight="1" x14ac:dyDescent="0.25">
      <c r="A10" s="11">
        <f>Master!A10</f>
        <v>1</v>
      </c>
      <c r="B10" s="11" t="str">
        <f>Master!B10</f>
        <v>Networks</v>
      </c>
      <c r="C10" s="11">
        <f>Master!C10</f>
        <v>1.07</v>
      </c>
      <c r="D10" s="11" t="str">
        <f>Master!D10</f>
        <v>Functional</v>
      </c>
      <c r="E10" s="11" t="str">
        <f>Master!E10</f>
        <v>-</v>
      </c>
      <c r="F10" s="11" t="str">
        <f>Master!F10</f>
        <v>-</v>
      </c>
      <c r="G10" s="11" t="str">
        <f>Master!G10</f>
        <v>Confirm that the audio server is online, operational and visible</v>
      </c>
      <c r="H10" s="11">
        <f>Master!H10</f>
        <v>1</v>
      </c>
      <c r="I10" s="11" t="s">
        <v>35</v>
      </c>
      <c r="J10" s="11" t="str">
        <f>IF(Master!$O$4="Y",Master!J10,"NA")</f>
        <v>NA</v>
      </c>
      <c r="K10" s="11"/>
      <c r="L10" s="103"/>
      <c r="M10" s="103"/>
      <c r="N10" s="11" t="str">
        <f>Master!Q10</f>
        <v>Y</v>
      </c>
    </row>
    <row r="11" spans="1:14" ht="55.5" customHeight="1" x14ac:dyDescent="0.25">
      <c r="A11" s="11">
        <f>Master!A11</f>
        <v>1</v>
      </c>
      <c r="B11" s="11" t="str">
        <f>Master!B11</f>
        <v>Networks</v>
      </c>
      <c r="C11" s="11">
        <f>Master!C11</f>
        <v>1.08</v>
      </c>
      <c r="D11" s="11" t="str">
        <f>Master!D11</f>
        <v>Functional</v>
      </c>
      <c r="E11" s="11" t="str">
        <f>Master!E11</f>
        <v>-</v>
      </c>
      <c r="F11" s="11" t="str">
        <f>Master!F11</f>
        <v>-</v>
      </c>
      <c r="G11" s="11" t="str">
        <f>Master!G11</f>
        <v>Power on control panel and confirm operation</v>
      </c>
      <c r="H11" s="11">
        <f>Master!H11</f>
        <v>1</v>
      </c>
      <c r="I11" s="11" t="s">
        <v>35</v>
      </c>
      <c r="J11" s="11" t="str">
        <f>IF(Master!$O$4="Y",Master!J11,"NA")</f>
        <v>NA</v>
      </c>
      <c r="K11" s="11"/>
      <c r="L11" s="103"/>
      <c r="M11" s="103"/>
      <c r="N11" s="11" t="str">
        <f>Master!Q11</f>
        <v>Y</v>
      </c>
    </row>
    <row r="12" spans="1:14" ht="55.5" hidden="1" customHeight="1" x14ac:dyDescent="0.25">
      <c r="A12" s="11">
        <f>Master!A12</f>
        <v>1</v>
      </c>
      <c r="B12" s="11" t="str">
        <f>Master!B12</f>
        <v>Networks</v>
      </c>
      <c r="C12" s="11">
        <f>Master!C12</f>
        <v>1.0900000000000001</v>
      </c>
      <c r="D12" s="11" t="str">
        <f>Master!D12</f>
        <v>Functional</v>
      </c>
      <c r="E12" s="11" t="str">
        <f>Master!E12</f>
        <v>-</v>
      </c>
      <c r="F12" s="11" t="str">
        <f>Master!F12</f>
        <v>-</v>
      </c>
      <c r="G12" s="11" t="str">
        <f>Master!G12</f>
        <v xml:space="preserve"> Power on all AVoIP streaming devices and confirm transmission of video</v>
      </c>
      <c r="H12" s="11">
        <f>Master!H12</f>
        <v>1</v>
      </c>
      <c r="I12" s="11" t="s">
        <v>5</v>
      </c>
      <c r="J12" s="11" t="str">
        <f>IF(Master!$O$4="Y",Master!J12,"NA")</f>
        <v>NA</v>
      </c>
      <c r="K12" s="11"/>
      <c r="L12" s="103"/>
      <c r="M12" s="103"/>
      <c r="N12" s="11" t="str">
        <f>Master!Q12</f>
        <v>Y</v>
      </c>
    </row>
    <row r="13" spans="1:14" ht="55.5" customHeight="1" x14ac:dyDescent="0.25">
      <c r="A13" s="11">
        <f>Master!A13</f>
        <v>1</v>
      </c>
      <c r="B13" s="11" t="str">
        <f>Master!B13</f>
        <v>Networks</v>
      </c>
      <c r="C13" s="11">
        <f>Master!C13</f>
        <v>1.1000000000000001</v>
      </c>
      <c r="D13" s="11" t="str">
        <f>Master!D13</f>
        <v>Functional</v>
      </c>
      <c r="E13" s="11" t="str">
        <f>Master!E13</f>
        <v>-</v>
      </c>
      <c r="F13" s="11" t="str">
        <f>Master!F13</f>
        <v>-</v>
      </c>
      <c r="G13" s="11" t="str">
        <f>Master!G13</f>
        <v>Power on audio devices and confirm transmission of audio</v>
      </c>
      <c r="H13" s="11">
        <f>Master!H13</f>
        <v>2</v>
      </c>
      <c r="I13" s="11" t="s">
        <v>35</v>
      </c>
      <c r="J13" s="11" t="str">
        <f>IF(Master!$O$4="Y",Master!J13,"NA")</f>
        <v>NA</v>
      </c>
      <c r="K13" s="11"/>
      <c r="L13" s="103"/>
      <c r="M13" s="103"/>
      <c r="N13" s="11" t="str">
        <f>Master!Q13</f>
        <v>Y</v>
      </c>
    </row>
    <row r="14" spans="1:14" ht="102" x14ac:dyDescent="0.25">
      <c r="A14" s="11">
        <f>Master!A14</f>
        <v>1</v>
      </c>
      <c r="B14" s="11" t="str">
        <f>Master!B14</f>
        <v>Networks</v>
      </c>
      <c r="C14" s="11">
        <f>Master!C14</f>
        <v>1.1100000000000001</v>
      </c>
      <c r="D14" s="11" t="str">
        <f>Master!D14</f>
        <v>Functional</v>
      </c>
      <c r="E14" s="11" t="str">
        <f>Master!E14</f>
        <v>-</v>
      </c>
      <c r="F14" s="11" t="str">
        <f>Master!F14</f>
        <v>-</v>
      </c>
      <c r="G14" s="11" t="str">
        <f>Master!G14</f>
        <v>Wireless
Confirm wireless access from a mobile device, (turn wireless off &amp; on, check device connects and can access external websites such as www.theage.com.au, no need to check multiple physical locations, as providing all wireless points are operational as per previous check, then service availability is identical everywhere)</v>
      </c>
      <c r="H14" s="11">
        <f>Master!H14</f>
        <v>2</v>
      </c>
      <c r="I14" s="11" t="s">
        <v>35</v>
      </c>
      <c r="J14" s="11" t="str">
        <f>IF(Master!$O$4="Y",Master!J14,"NA")</f>
        <v>NA</v>
      </c>
      <c r="K14" s="11"/>
      <c r="L14" s="103"/>
      <c r="M14" s="103"/>
      <c r="N14" s="11" t="str">
        <f>Master!Q14</f>
        <v>Y</v>
      </c>
    </row>
    <row r="15" spans="1:14" ht="55.5" customHeight="1" x14ac:dyDescent="0.25">
      <c r="A15" s="11">
        <f>Master!A15</f>
        <v>1</v>
      </c>
      <c r="B15" s="11" t="str">
        <f>Master!B15</f>
        <v>Networks</v>
      </c>
      <c r="C15" s="11">
        <f>Master!C15</f>
        <v>1.1200000000000001</v>
      </c>
      <c r="D15" s="11" t="str">
        <f>Master!D15</f>
        <v>Functional</v>
      </c>
      <c r="E15" s="11" t="str">
        <f>Master!E15</f>
        <v>-</v>
      </c>
      <c r="F15" s="11" t="str">
        <f>Master!F15</f>
        <v>-</v>
      </c>
      <c r="G15" s="11" t="str">
        <f>Master!G15</f>
        <v>Log onto a desktop, (confirms that desktop can reach authentication services)</v>
      </c>
      <c r="H15" s="11">
        <f>Master!H15</f>
        <v>1</v>
      </c>
      <c r="I15" s="11" t="s">
        <v>35</v>
      </c>
      <c r="J15" s="11" t="str">
        <f>IF(Master!$O$4="Y",Master!J15,"NA")</f>
        <v>NA</v>
      </c>
      <c r="K15" s="11"/>
      <c r="L15" s="103"/>
      <c r="M15" s="103"/>
      <c r="N15" s="11" t="str">
        <f>Master!Q15</f>
        <v>Y</v>
      </c>
    </row>
    <row r="16" spans="1:14" ht="55.5" customHeight="1" x14ac:dyDescent="0.25">
      <c r="A16" s="11">
        <f>Master!A16</f>
        <v>1</v>
      </c>
      <c r="B16" s="11" t="str">
        <f>Master!B16</f>
        <v>Networks</v>
      </c>
      <c r="C16" s="11">
        <f>Master!C16</f>
        <v>1.1300000000000001</v>
      </c>
      <c r="D16" s="11" t="str">
        <f>Master!D16</f>
        <v>Functional</v>
      </c>
      <c r="E16" s="11" t="str">
        <f>Master!E16</f>
        <v>-</v>
      </c>
      <c r="F16" s="11" t="str">
        <f>Master!F16</f>
        <v>-</v>
      </c>
      <c r="G16" s="11" t="str">
        <f>Master!G16</f>
        <v>Check operation of VoIP phone</v>
      </c>
      <c r="H16" s="11">
        <f>Master!H16</f>
        <v>2</v>
      </c>
      <c r="I16" s="11" t="s">
        <v>35</v>
      </c>
      <c r="J16" s="11" t="str">
        <f>IF(Master!$O$4="Y",Master!J16,"NA")</f>
        <v>NA</v>
      </c>
      <c r="K16" s="11"/>
      <c r="L16" s="103"/>
      <c r="M16" s="103"/>
      <c r="N16" s="11" t="str">
        <f>Master!Q16</f>
        <v>Y</v>
      </c>
    </row>
    <row r="17" spans="1:14" ht="55.5" hidden="1" customHeight="1" x14ac:dyDescent="0.25">
      <c r="A17" s="11">
        <f>Master!A17</f>
        <v>1</v>
      </c>
      <c r="B17" s="11" t="str">
        <f>Master!B17</f>
        <v>Networks</v>
      </c>
      <c r="C17" s="11">
        <f>Master!C17</f>
        <v>1.1400000000000001</v>
      </c>
      <c r="D17" s="11" t="str">
        <f>Master!D17</f>
        <v>Functional</v>
      </c>
      <c r="E17" s="11" t="str">
        <f>Master!E17</f>
        <v>-</v>
      </c>
      <c r="F17" s="11" t="str">
        <f>Master!F17</f>
        <v>-</v>
      </c>
      <c r="G17" s="11" t="str">
        <f>Master!G17</f>
        <v>Check IPTV if service is provisioned on Building Router</v>
      </c>
      <c r="H17" s="11">
        <f>Master!H17</f>
        <v>2</v>
      </c>
      <c r="I17" s="11" t="s">
        <v>5</v>
      </c>
      <c r="J17" s="11" t="str">
        <f>IF(Master!$O$4="Y",Master!J17,"NA")</f>
        <v>NA</v>
      </c>
      <c r="K17" s="11"/>
      <c r="L17" s="103"/>
      <c r="M17" s="103"/>
      <c r="N17" s="11">
        <f>Master!Q17</f>
        <v>0</v>
      </c>
    </row>
    <row r="18" spans="1:14" ht="55.5" customHeight="1" x14ac:dyDescent="0.25">
      <c r="A18" s="11">
        <f>Master!A18</f>
        <v>2</v>
      </c>
      <c r="B18" s="11" t="str">
        <f>Master!B18</f>
        <v>Control System (UI)</v>
      </c>
      <c r="C18" s="11">
        <f>Master!C18</f>
        <v>2.0099999999999998</v>
      </c>
      <c r="D18" s="11" t="str">
        <f>Master!D18</f>
        <v>Functional</v>
      </c>
      <c r="E18" s="11" t="str">
        <f>Master!E18</f>
        <v>-</v>
      </c>
      <c r="F18" s="11" t="str">
        <f>Master!F18</f>
        <v>-</v>
      </c>
      <c r="G18" s="11" t="str">
        <f>Master!G18</f>
        <v>Ensure the Control Panel has an immediate response when activating the buttons (less than 300 milliseconds)</v>
      </c>
      <c r="H18" s="11">
        <f>Master!H18</f>
        <v>2</v>
      </c>
      <c r="I18" s="11" t="s">
        <v>35</v>
      </c>
      <c r="J18" s="11" t="str">
        <f>IF(Master!$O$4="Y",Master!J18,"NA")</f>
        <v>NA</v>
      </c>
      <c r="K18" s="11"/>
      <c r="L18" s="103"/>
      <c r="M18" s="103"/>
      <c r="N18" s="11" t="str">
        <f>Master!Q18</f>
        <v>Y</v>
      </c>
    </row>
    <row r="19" spans="1:14" ht="55.5" customHeight="1" x14ac:dyDescent="0.25">
      <c r="A19" s="11">
        <f>Master!A19</f>
        <v>2</v>
      </c>
      <c r="B19" s="11" t="str">
        <f>Master!B19</f>
        <v>Control System (UI)</v>
      </c>
      <c r="C19" s="11">
        <f>Master!C19</f>
        <v>2.0199999999999996</v>
      </c>
      <c r="D19" s="11" t="str">
        <f>Master!D19</f>
        <v>Functional</v>
      </c>
      <c r="E19" s="11" t="str">
        <f>Master!E19</f>
        <v>-</v>
      </c>
      <c r="F19" s="11" t="str">
        <f>Master!F19</f>
        <v>-</v>
      </c>
      <c r="G19" s="11" t="str">
        <f>Master!G19</f>
        <v>Ensure all input sources are represented on the Touch Panel  (as per room design)</v>
      </c>
      <c r="H19" s="11">
        <f>Master!H19</f>
        <v>1</v>
      </c>
      <c r="I19" s="11" t="s">
        <v>35</v>
      </c>
      <c r="J19" s="11" t="str">
        <f>IF(Master!$O$4="Y",Master!J19,"NA")</f>
        <v>NA</v>
      </c>
      <c r="K19" s="11"/>
      <c r="L19" s="103"/>
      <c r="M19" s="103"/>
      <c r="N19" s="11" t="str">
        <f>Master!Q19</f>
        <v>Y</v>
      </c>
    </row>
    <row r="20" spans="1:14" ht="89.25" x14ac:dyDescent="0.25">
      <c r="A20" s="11">
        <f>Master!A20</f>
        <v>2</v>
      </c>
      <c r="B20" s="11" t="str">
        <f>Master!B20</f>
        <v>Control System (UI)</v>
      </c>
      <c r="C20" s="11">
        <f>Master!C20</f>
        <v>2.0299999999999994</v>
      </c>
      <c r="D20" s="11" t="str">
        <f>Master!D20</f>
        <v>Functional</v>
      </c>
      <c r="E20" s="11" t="str">
        <f>Master!E20</f>
        <v>-</v>
      </c>
      <c r="F20" s="11" t="str">
        <f>Master!F20</f>
        <v>-</v>
      </c>
      <c r="G20" s="11" t="str">
        <f>Master!G20</f>
        <v>Ensure correct feedback representation on Touch Panel for the following:
a. all input sources; 
b. volume up and down;
c. picture mute; and 
d. audio mute
Custom and Teaching Space</v>
      </c>
      <c r="H20" s="11">
        <f>Master!H20</f>
        <v>1</v>
      </c>
      <c r="I20" s="11" t="s">
        <v>35</v>
      </c>
      <c r="J20" s="11" t="str">
        <f>IF(Master!$O$4="Y",Master!J20,"NA")</f>
        <v>NA</v>
      </c>
      <c r="K20" s="11"/>
      <c r="L20" s="103"/>
      <c r="M20" s="103"/>
      <c r="N20" s="11" t="str">
        <f>Master!Q20</f>
        <v>Y</v>
      </c>
    </row>
    <row r="21" spans="1:14" ht="55.5" hidden="1" customHeight="1" x14ac:dyDescent="0.25">
      <c r="A21" s="11">
        <f>Master!A21</f>
        <v>2</v>
      </c>
      <c r="B21" s="11" t="str">
        <f>Master!B21</f>
        <v>Control System (UI)</v>
      </c>
      <c r="C21" s="11">
        <f>Master!C21</f>
        <v>2.0399999999999991</v>
      </c>
      <c r="D21" s="11" t="str">
        <f>Master!D21</f>
        <v>Functional</v>
      </c>
      <c r="E21" s="11" t="str">
        <f>Master!E21</f>
        <v>-</v>
      </c>
      <c r="F21" s="11" t="str">
        <f>Master!F21</f>
        <v>-</v>
      </c>
      <c r="G21" s="11" t="str">
        <f>Master!G21</f>
        <v>Ensure correct feedback representation on keypad for the following:
a. all input sources; 
b. volume up and down; and
c. audio mute;  
SFB Meeting Rooms</v>
      </c>
      <c r="H21" s="11">
        <f>Master!H21</f>
        <v>1</v>
      </c>
      <c r="I21" s="11" t="s">
        <v>5</v>
      </c>
      <c r="J21" s="11" t="str">
        <f>IF(Master!$O$4="Y",Master!J21,"NA")</f>
        <v>NA</v>
      </c>
      <c r="K21" s="11"/>
      <c r="L21" s="103"/>
      <c r="M21" s="103"/>
      <c r="N21" s="11">
        <f>Master!Q21</f>
        <v>0</v>
      </c>
    </row>
    <row r="22" spans="1:14" ht="55.5" customHeight="1" x14ac:dyDescent="0.25">
      <c r="A22" s="11">
        <f>Master!A22</f>
        <v>2</v>
      </c>
      <c r="B22" s="11" t="str">
        <f>Master!B22</f>
        <v>Control System (UI)</v>
      </c>
      <c r="C22" s="11">
        <f>Master!C22</f>
        <v>2.0499999999999989</v>
      </c>
      <c r="D22" s="11" t="str">
        <f>Master!D22</f>
        <v>Functional</v>
      </c>
      <c r="E22" s="11" t="str">
        <f>Master!E22</f>
        <v>-</v>
      </c>
      <c r="F22" s="11" t="str">
        <f>Master!F22</f>
        <v>-</v>
      </c>
      <c r="G22" s="11" t="str">
        <f>Master!G22</f>
        <v>Verify Help pages have been loaded are correct and match sources in the room (ref to Screen Shot tab) - Teaching Spaces</v>
      </c>
      <c r="H22" s="11">
        <f>Master!H22</f>
        <v>2</v>
      </c>
      <c r="I22" s="11" t="s">
        <v>35</v>
      </c>
      <c r="J22" s="11" t="str">
        <f>IF(Master!$O$4="Y",Master!J22,"NA")</f>
        <v>NA</v>
      </c>
      <c r="K22" s="11"/>
      <c r="L22" s="103"/>
      <c r="M22" s="103"/>
      <c r="N22" s="11" t="str">
        <f>Master!Q22</f>
        <v>Y</v>
      </c>
    </row>
    <row r="23" spans="1:14" ht="55.5" hidden="1" customHeight="1" x14ac:dyDescent="0.25">
      <c r="A23" s="11">
        <f>Master!A23</f>
        <v>2</v>
      </c>
      <c r="B23" s="11" t="str">
        <f>Master!B23</f>
        <v>Control System (UI)</v>
      </c>
      <c r="C23" s="11">
        <f>Master!C23</f>
        <v>2.0599999999999987</v>
      </c>
      <c r="D23" s="11" t="str">
        <f>Master!D23</f>
        <v>Functional</v>
      </c>
      <c r="E23" s="11" t="str">
        <f>Master!E23</f>
        <v>-</v>
      </c>
      <c r="F23" s="11" t="str">
        <f>Master!F23</f>
        <v>-</v>
      </c>
      <c r="G23" s="11" t="str">
        <f>Master!G23</f>
        <v>Ensure motorised lift on trolley operates correctly including the following
a. raise
b. lower
c. flip (if applicable)</v>
      </c>
      <c r="H23" s="11">
        <f>Master!H23</f>
        <v>2</v>
      </c>
      <c r="I23" s="11" t="s">
        <v>5</v>
      </c>
      <c r="J23" s="11" t="str">
        <f>IF(Master!$O$4="Y",Master!J23,"NA")</f>
        <v>NA</v>
      </c>
      <c r="K23" s="11"/>
      <c r="L23" s="103"/>
      <c r="M23" s="103"/>
      <c r="N23" s="11">
        <f>Master!Q23</f>
        <v>0</v>
      </c>
    </row>
    <row r="24" spans="1:14" ht="55.5" customHeight="1" x14ac:dyDescent="0.25">
      <c r="A24" s="11">
        <f>Master!A24</f>
        <v>3</v>
      </c>
      <c r="B24" s="11" t="str">
        <f>Master!B24</f>
        <v>Main Display(s)</v>
      </c>
      <c r="C24" s="11">
        <f>Master!C24</f>
        <v>3.01</v>
      </c>
      <c r="D24" s="11" t="str">
        <f>Master!D24</f>
        <v>Functional</v>
      </c>
      <c r="E24" s="11" t="str">
        <f>Master!E24</f>
        <v>-</v>
      </c>
      <c r="F24" s="11" t="str">
        <f>Master!F24</f>
        <v>-</v>
      </c>
      <c r="G24" s="11" t="str">
        <f>Master!G24</f>
        <v>Verify all input sources are switched to and display the content from each source (as per room design)</v>
      </c>
      <c r="H24" s="11">
        <f>Master!H24</f>
        <v>1</v>
      </c>
      <c r="I24" s="11" t="s">
        <v>35</v>
      </c>
      <c r="J24" s="11" t="str">
        <f>IF(Master!$O$4="Y",Master!J24,"NA")</f>
        <v>NA</v>
      </c>
      <c r="K24" s="11"/>
      <c r="L24" s="103"/>
      <c r="M24" s="103"/>
      <c r="N24" s="11" t="str">
        <f>Master!Q24</f>
        <v>Y</v>
      </c>
    </row>
    <row r="25" spans="1:14" ht="76.5" x14ac:dyDescent="0.25">
      <c r="A25" s="11">
        <f>Master!A25</f>
        <v>3</v>
      </c>
      <c r="B25" s="11" t="str">
        <f>Master!B25</f>
        <v>Main Display(s)</v>
      </c>
      <c r="C25" s="11">
        <f>Master!C25</f>
        <v>3.0199999999999996</v>
      </c>
      <c r="D25" s="11" t="str">
        <f>Master!D25</f>
        <v>Functional</v>
      </c>
      <c r="E25" s="11" t="str">
        <f>Master!E25</f>
        <v>AV-DOC-01-V4.0</v>
      </c>
      <c r="F25" s="11" t="str">
        <f>Master!F25</f>
        <v>3.16.4.7 Settings (Projection)</v>
      </c>
      <c r="G25" s="11" t="str">
        <f>Master!G25</f>
        <v>Ensure a black background is set when there is no input. 
CAV Room - If there is no input getting to the Encoder,The input splash page will be displayed. If there is no input getting to the Decoder, the Decoder splash screen will be displayed.</v>
      </c>
      <c r="H25" s="11">
        <f>Master!H25</f>
        <v>1</v>
      </c>
      <c r="I25" s="11" t="s">
        <v>35</v>
      </c>
      <c r="J25" s="11" t="str">
        <f>IF(Master!$O$4="Y",Master!J25,"NA")</f>
        <v>NA</v>
      </c>
      <c r="K25" s="11"/>
      <c r="L25" s="103"/>
      <c r="M25" s="103"/>
      <c r="N25" s="11" t="str">
        <f>Master!Q25</f>
        <v>Y</v>
      </c>
    </row>
    <row r="26" spans="1:14" ht="55.5" customHeight="1" x14ac:dyDescent="0.25">
      <c r="A26" s="11">
        <f>Master!A26</f>
        <v>3</v>
      </c>
      <c r="B26" s="11" t="str">
        <f>Master!B26</f>
        <v>Main Display(s)</v>
      </c>
      <c r="C26" s="11">
        <f>Master!C26</f>
        <v>3.0299999999999994</v>
      </c>
      <c r="D26" s="11" t="str">
        <f>Master!D26</f>
        <v>Functional</v>
      </c>
      <c r="E26" s="11" t="str">
        <f>Master!E26</f>
        <v>AV-DOC-01-V4.0</v>
      </c>
      <c r="F26" s="11" t="str">
        <f>Master!F26</f>
        <v>3.16.4.7 Settings (Projection), 3.16.5.3 Settings (LCD)</v>
      </c>
      <c r="G26" s="11" t="str">
        <f>Master!G26</f>
        <v>Ensure the on-screen display (OSD) messages are switched off (e.g. source display messages)</v>
      </c>
      <c r="H26" s="11">
        <f>Master!H26</f>
        <v>2</v>
      </c>
      <c r="I26" s="11" t="s">
        <v>35</v>
      </c>
      <c r="J26" s="11" t="str">
        <f>IF(Master!$O$4="Y",Master!J26,"NA")</f>
        <v>NA</v>
      </c>
      <c r="K26" s="11"/>
      <c r="L26" s="103"/>
      <c r="M26" s="103"/>
      <c r="N26" s="11" t="str">
        <f>Master!Q26</f>
        <v>Y</v>
      </c>
    </row>
    <row r="27" spans="1:14" ht="55.5" customHeight="1" x14ac:dyDescent="0.25">
      <c r="A27" s="11">
        <f>Master!A27</f>
        <v>3</v>
      </c>
      <c r="B27" s="11" t="str">
        <f>Master!B27</f>
        <v>Main Display(s)</v>
      </c>
      <c r="C27" s="11">
        <f>Master!C27</f>
        <v>3.0399999999999991</v>
      </c>
      <c r="D27" s="11" t="str">
        <f>Master!D27</f>
        <v>Functional</v>
      </c>
      <c r="E27" s="11" t="str">
        <f>Master!E27</f>
        <v>AV-DOC-01-V4.0</v>
      </c>
      <c r="F27" s="11" t="str">
        <f>Master!F27</f>
        <v>3.16.4.8 Aspect Ratio
3.16.7 Perceived Image Quality</v>
      </c>
      <c r="G27" s="11" t="str">
        <f>Master!G27</f>
        <v>Projector only - Ensure the projected image is aligned, focused and displays the same aspect ratio as per the input source</v>
      </c>
      <c r="H27" s="11">
        <f>Master!H27</f>
        <v>1</v>
      </c>
      <c r="I27" s="11" t="s">
        <v>35</v>
      </c>
      <c r="J27" s="11" t="str">
        <f>IF(Master!$O$4="Y",Master!J27,"NA")</f>
        <v>NA</v>
      </c>
      <c r="K27" s="11"/>
      <c r="L27" s="103"/>
      <c r="M27" s="103"/>
      <c r="N27" s="11" t="str">
        <f>Master!Q27</f>
        <v>Y</v>
      </c>
    </row>
    <row r="28" spans="1:14" ht="55.5" customHeight="1" x14ac:dyDescent="0.25">
      <c r="A28" s="11">
        <f>Master!A28</f>
        <v>3</v>
      </c>
      <c r="B28" s="11" t="str">
        <f>Master!B28</f>
        <v>Main Display(s)</v>
      </c>
      <c r="C28" s="11">
        <f>Master!C28</f>
        <v>3.0499999999999989</v>
      </c>
      <c r="D28" s="11" t="str">
        <f>Master!D28</f>
        <v>Functional</v>
      </c>
      <c r="E28" s="11" t="str">
        <f>Master!E28</f>
        <v>AV-DOC-01-V4.0</v>
      </c>
      <c r="F28" s="11" t="str">
        <f>Master!F28</f>
        <v>3.16.4.3 Image Geometry</v>
      </c>
      <c r="G28" s="11" t="str">
        <f>Master!G28</f>
        <v>Projector only - Ensure no keystoning or lens shift is present on the image</v>
      </c>
      <c r="H28" s="11">
        <f>Master!H28</f>
        <v>1</v>
      </c>
      <c r="I28" s="11" t="s">
        <v>35</v>
      </c>
      <c r="J28" s="11" t="str">
        <f>IF(Master!$O$4="Y",Master!J28,"NA")</f>
        <v>NA</v>
      </c>
      <c r="K28" s="11"/>
      <c r="L28" s="103"/>
      <c r="M28" s="103"/>
      <c r="N28" s="11" t="str">
        <f>Master!Q28</f>
        <v>Y</v>
      </c>
    </row>
    <row r="29" spans="1:14" ht="55.5" customHeight="1" x14ac:dyDescent="0.25">
      <c r="A29" s="11">
        <f>Master!A29</f>
        <v>3</v>
      </c>
      <c r="B29" s="11" t="str">
        <f>Master!B29</f>
        <v>Main Display(s)</v>
      </c>
      <c r="C29" s="11">
        <f>Master!C29</f>
        <v>3.0599999999999987</v>
      </c>
      <c r="D29" s="11" t="str">
        <f>Master!D29</f>
        <v>Functional</v>
      </c>
      <c r="E29" s="11" t="str">
        <f>Master!E29</f>
        <v>AV-DOC-01-V34.0</v>
      </c>
      <c r="F29" s="11" t="str">
        <f>Master!F29</f>
        <v>3.16.4.7 Settings (Projection)</v>
      </c>
      <c r="G29" s="11" t="str">
        <f>Master!G29</f>
        <v>Ensure no audio is heard from the display/projector (.i.e. Display /projector is muted) - Excluding Collaborative Teaching POD Screens</v>
      </c>
      <c r="H29" s="11">
        <f>Master!H29</f>
        <v>1</v>
      </c>
      <c r="I29" s="11" t="s">
        <v>35</v>
      </c>
      <c r="J29" s="11" t="str">
        <f>IF(Master!$O$4="Y",Master!J29,"NA")</f>
        <v>NA</v>
      </c>
      <c r="K29" s="11"/>
      <c r="L29" s="103"/>
      <c r="M29" s="103"/>
      <c r="N29" s="11" t="str">
        <f>Master!Q29</f>
        <v>Y</v>
      </c>
    </row>
    <row r="30" spans="1:14" ht="55.5" customHeight="1" x14ac:dyDescent="0.25">
      <c r="A30" s="11">
        <f>Master!A30</f>
        <v>3</v>
      </c>
      <c r="B30" s="11" t="str">
        <f>Master!B30</f>
        <v>Main Display(s)</v>
      </c>
      <c r="C30" s="11">
        <f>Master!C30</f>
        <v>3.0699999999999985</v>
      </c>
      <c r="D30" s="11" t="str">
        <f>Master!D30</f>
        <v>Functional</v>
      </c>
      <c r="E30" s="11" t="str">
        <f>Master!E30</f>
        <v>AV-DOC-01-V4.0</v>
      </c>
      <c r="F30" s="11" t="str">
        <f>Master!F30</f>
        <v>3.16.4.7 Settings (Projection)</v>
      </c>
      <c r="G30" s="11" t="str">
        <f>Master!G30</f>
        <v>Projector only - Ensure projector blanks on system shutdown</v>
      </c>
      <c r="H30" s="11">
        <f>Master!H30</f>
        <v>2</v>
      </c>
      <c r="I30" s="11" t="s">
        <v>35</v>
      </c>
      <c r="J30" s="11" t="str">
        <f>IF(Master!$O$4="Y",Master!J30,"NA")</f>
        <v>NA</v>
      </c>
      <c r="K30" s="11"/>
      <c r="L30" s="103"/>
      <c r="M30" s="103"/>
      <c r="N30" s="11" t="str">
        <f>Master!Q30</f>
        <v>Y</v>
      </c>
    </row>
    <row r="31" spans="1:14" ht="55.5" customHeight="1" x14ac:dyDescent="0.25">
      <c r="A31" s="11">
        <f>Master!A31</f>
        <v>3</v>
      </c>
      <c r="B31" s="11" t="str">
        <f>Master!B31</f>
        <v>Main Display(s)</v>
      </c>
      <c r="C31" s="11">
        <f>Master!C31</f>
        <v>3.0799999999999983</v>
      </c>
      <c r="D31" s="11" t="str">
        <f>Master!D31</f>
        <v>Functional</v>
      </c>
      <c r="E31" s="11" t="str">
        <f>Master!E31</f>
        <v>AV-DOC-01-V4.0</v>
      </c>
      <c r="F31" s="11" t="str">
        <f>Master!F31</f>
        <v>3.18.4 Matrix, Presentation Switchers and IP Decoders</v>
      </c>
      <c r="G31" s="11" t="str">
        <f>Master!G31</f>
        <v>Verify HDCP content is displayed from MAC and PC sources</v>
      </c>
      <c r="H31" s="11">
        <f>Master!H31</f>
        <v>1</v>
      </c>
      <c r="I31" s="11" t="s">
        <v>35</v>
      </c>
      <c r="J31" s="11" t="str">
        <f>IF(Master!$O$4="Y",Master!J31,"NA")</f>
        <v>NA</v>
      </c>
      <c r="K31" s="11"/>
      <c r="L31" s="103"/>
      <c r="M31" s="103"/>
      <c r="N31" s="11" t="str">
        <f>Master!Q31</f>
        <v>Y</v>
      </c>
    </row>
    <row r="32" spans="1:14" ht="55.5" customHeight="1" x14ac:dyDescent="0.25">
      <c r="A32" s="11">
        <f>Master!A32</f>
        <v>3</v>
      </c>
      <c r="B32" s="11" t="str">
        <f>Master!B32</f>
        <v>Main Display(s)</v>
      </c>
      <c r="C32" s="11">
        <f>Master!C32</f>
        <v>3.0899999999999981</v>
      </c>
      <c r="D32" s="11" t="str">
        <f>Master!D32</f>
        <v>Functional</v>
      </c>
      <c r="E32" s="11" t="str">
        <f>Master!E32</f>
        <v>-</v>
      </c>
      <c r="F32" s="11" t="str">
        <f>Master!F32</f>
        <v>-</v>
      </c>
      <c r="G32" s="11" t="str">
        <f>Master!G32</f>
        <v>Check touchscreen interactivity if screen has this functionality</v>
      </c>
      <c r="H32" s="11">
        <f>Master!H32</f>
        <v>1</v>
      </c>
      <c r="I32" s="11" t="s">
        <v>35</v>
      </c>
      <c r="J32" s="11" t="str">
        <f>IF(Master!$O$4="Y",Master!J32,"NA")</f>
        <v>NA</v>
      </c>
      <c r="K32" s="11"/>
      <c r="L32" s="103"/>
      <c r="M32" s="103"/>
      <c r="N32" s="11" t="str">
        <f>Master!Q32</f>
        <v>Y</v>
      </c>
    </row>
    <row r="33" spans="1:14" ht="55.5" customHeight="1" x14ac:dyDescent="0.25">
      <c r="A33" s="11">
        <f>Master!A33</f>
        <v>3</v>
      </c>
      <c r="B33" s="11" t="str">
        <f>Master!B33</f>
        <v>Main Display(s)</v>
      </c>
      <c r="C33" s="11">
        <f>Master!C33</f>
        <v>3.0999999999999979</v>
      </c>
      <c r="D33" s="11" t="str">
        <f>Master!D33</f>
        <v>Functional</v>
      </c>
      <c r="E33" s="11" t="str">
        <f>Master!E33</f>
        <v>AV-DOC-01-V4.0</v>
      </c>
      <c r="F33" s="11" t="str">
        <f>Master!F33</f>
        <v>3.16.5.3 LCD Panel Settings</v>
      </c>
      <c r="G33" s="11" t="str">
        <f>Master!G33</f>
        <v>Fans are set to “auto” and local controls are disabled (i.e. all buttons on the panels)</v>
      </c>
      <c r="H33" s="11">
        <f>Master!H33</f>
        <v>2</v>
      </c>
      <c r="I33" s="11" t="s">
        <v>35</v>
      </c>
      <c r="J33" s="11" t="str">
        <f>IF(Master!$O$4="Y",Master!J33,"NA")</f>
        <v>NA</v>
      </c>
      <c r="K33" s="11"/>
      <c r="L33" s="103"/>
      <c r="M33" s="103"/>
      <c r="N33" s="11" t="str">
        <f>Master!Q33</f>
        <v>Y</v>
      </c>
    </row>
    <row r="34" spans="1:14" ht="55.5" customHeight="1" x14ac:dyDescent="0.25">
      <c r="A34" s="11">
        <f>Master!A34</f>
        <v>4</v>
      </c>
      <c r="B34" s="11" t="str">
        <f>Master!B34</f>
        <v>Audio Output</v>
      </c>
      <c r="C34" s="11">
        <f>Master!C34</f>
        <v>4.01</v>
      </c>
      <c r="D34" s="11" t="str">
        <f>Master!D34</f>
        <v>Functional</v>
      </c>
      <c r="E34" s="11" t="str">
        <f>Master!E34</f>
        <v>AV-DOC-01-V4.0</v>
      </c>
      <c r="F34" s="11" t="str">
        <f>Master!F34</f>
        <v>2.3 Space Classification</v>
      </c>
      <c r="G34" s="11" t="str">
        <f>Master!G34</f>
        <v>Ensure FOH speakers reproduce source audio only</v>
      </c>
      <c r="H34" s="11">
        <f>Master!H34</f>
        <v>1</v>
      </c>
      <c r="I34" s="11" t="s">
        <v>35</v>
      </c>
      <c r="J34" s="11" t="str">
        <f>IF(Master!$O$4="Y",Master!J34,"NA")</f>
        <v>NA</v>
      </c>
      <c r="K34" s="11"/>
      <c r="L34" s="103"/>
      <c r="M34" s="103"/>
      <c r="N34" s="11" t="str">
        <f>Master!Q34</f>
        <v>Y</v>
      </c>
    </row>
    <row r="35" spans="1:14" ht="55.5" customHeight="1" x14ac:dyDescent="0.25">
      <c r="A35" s="11">
        <f>Master!A35</f>
        <v>4</v>
      </c>
      <c r="B35" s="11" t="str">
        <f>Master!B35</f>
        <v>Audio Output</v>
      </c>
      <c r="C35" s="11">
        <f>Master!C35</f>
        <v>4.0199999999999996</v>
      </c>
      <c r="D35" s="11" t="str">
        <f>Master!D35</f>
        <v>Functional</v>
      </c>
      <c r="E35" s="11" t="str">
        <f>Master!E35</f>
        <v>-</v>
      </c>
      <c r="F35" s="11" t="str">
        <f>Master!F35</f>
        <v>-</v>
      </c>
      <c r="G35" s="11" t="str">
        <f>Master!G35</f>
        <v xml:space="preserve">Ensure FOH speakers are angled and aligned appropriately  </v>
      </c>
      <c r="H35" s="11">
        <f>Master!H35</f>
        <v>2</v>
      </c>
      <c r="I35" s="11" t="s">
        <v>35</v>
      </c>
      <c r="J35" s="11" t="str">
        <f>IF(Master!$O$4="Y",Master!J35,"NA")</f>
        <v>NA</v>
      </c>
      <c r="K35" s="11"/>
      <c r="L35" s="103"/>
      <c r="M35" s="103"/>
      <c r="N35" s="11" t="str">
        <f>Master!Q35</f>
        <v>Y</v>
      </c>
    </row>
    <row r="36" spans="1:14" ht="55.5" customHeight="1" x14ac:dyDescent="0.25">
      <c r="A36" s="11">
        <f>Master!A36</f>
        <v>4</v>
      </c>
      <c r="B36" s="11" t="str">
        <f>Master!B36</f>
        <v>Audio Output</v>
      </c>
      <c r="C36" s="11">
        <f>Master!C36</f>
        <v>4.0299999999999994</v>
      </c>
      <c r="D36" s="11" t="str">
        <f>Master!D36</f>
        <v>Functional</v>
      </c>
      <c r="E36" s="11" t="str">
        <f>Master!E36</f>
        <v>AV-DOC-01-V4.0</v>
      </c>
      <c r="F36" s="11" t="str">
        <f>Master!F36</f>
        <v>2.3 Room Classification</v>
      </c>
      <c r="G36" s="11" t="str">
        <f>Master!G36</f>
        <v>Ensure in-ceiling speakers reproduce speech audio only</v>
      </c>
      <c r="H36" s="11">
        <f>Master!H36</f>
        <v>1</v>
      </c>
      <c r="I36" s="11" t="s">
        <v>35</v>
      </c>
      <c r="J36" s="11" t="str">
        <f>IF(Master!$O$4="Y",Master!J36,"NA")</f>
        <v>NA</v>
      </c>
      <c r="K36" s="11"/>
      <c r="L36" s="103"/>
      <c r="M36" s="103"/>
      <c r="N36" s="11" t="str">
        <f>Master!Q36</f>
        <v>Y</v>
      </c>
    </row>
    <row r="37" spans="1:14" ht="55.5" hidden="1" customHeight="1" x14ac:dyDescent="0.25">
      <c r="A37" s="11">
        <f>Master!A37</f>
        <v>4</v>
      </c>
      <c r="B37" s="11" t="str">
        <f>Master!B37</f>
        <v>Audio Output</v>
      </c>
      <c r="C37" s="11">
        <f>Master!C37</f>
        <v>4.0399999999999991</v>
      </c>
      <c r="D37" s="11" t="str">
        <f>Master!D37</f>
        <v>Functional</v>
      </c>
      <c r="E37" s="11" t="str">
        <f>Master!E37</f>
        <v>AV-DOC-01-V4.0</v>
      </c>
      <c r="F37" s="11" t="str">
        <f>Master!F37</f>
        <v>2.3 Room Classification</v>
      </c>
      <c r="G37" s="11" t="str">
        <f>Master!G37</f>
        <v>Ensure in-ceiling speakers reproduce a mix of program audio and speech audio</v>
      </c>
      <c r="H37" s="11">
        <f>Master!H37</f>
        <v>1</v>
      </c>
      <c r="I37" s="11" t="s">
        <v>5</v>
      </c>
      <c r="J37" s="11" t="str">
        <f>IF(Master!$O$4="Y",Master!J37,"NA")</f>
        <v>NA</v>
      </c>
      <c r="K37" s="11"/>
      <c r="L37" s="103"/>
      <c r="M37" s="103"/>
      <c r="N37" s="11">
        <f>Master!Q37</f>
        <v>0</v>
      </c>
    </row>
    <row r="38" spans="1:14" ht="55.5" hidden="1" customHeight="1" x14ac:dyDescent="0.25">
      <c r="A38" s="11">
        <f>Master!A38</f>
        <v>4</v>
      </c>
      <c r="B38" s="11" t="str">
        <f>Master!B38</f>
        <v>Audio Output</v>
      </c>
      <c r="C38" s="11">
        <f>Master!C38</f>
        <v>4.0499999999999989</v>
      </c>
      <c r="D38" s="11" t="str">
        <f>Master!D38</f>
        <v>Functional</v>
      </c>
      <c r="E38" s="11" t="str">
        <f>Master!E38</f>
        <v>AV-DOC-01-V4.0</v>
      </c>
      <c r="F38" s="11" t="str">
        <f>Master!F38</f>
        <v>2.3 Room Classification</v>
      </c>
      <c r="G38" s="11" t="str">
        <f>Master!G38</f>
        <v>Ensure FOH speaker reproduces a mix of program audio and speech audio</v>
      </c>
      <c r="H38" s="11">
        <f>Master!H38</f>
        <v>1</v>
      </c>
      <c r="I38" s="11" t="s">
        <v>5</v>
      </c>
      <c r="J38" s="11" t="str">
        <f>IF(Master!$O$4="Y",Master!J38,"NA")</f>
        <v>NA</v>
      </c>
      <c r="K38" s="11"/>
      <c r="L38" s="103"/>
      <c r="M38" s="103"/>
      <c r="N38" s="11">
        <f>Master!Q38</f>
        <v>0</v>
      </c>
    </row>
    <row r="39" spans="1:14" ht="55.5" customHeight="1" x14ac:dyDescent="0.25">
      <c r="A39" s="11">
        <f>Master!A39</f>
        <v>5</v>
      </c>
      <c r="B39" s="11" t="str">
        <f>Master!B39</f>
        <v>Laptop Source</v>
      </c>
      <c r="C39" s="11">
        <f>Master!C39</f>
        <v>5.01</v>
      </c>
      <c r="D39" s="11" t="str">
        <f>Master!D39</f>
        <v>Functional</v>
      </c>
      <c r="E39" s="11" t="str">
        <f>Master!E39</f>
        <v>-</v>
      </c>
      <c r="F39" s="11" t="str">
        <f>Master!F39</f>
        <v>-</v>
      </c>
      <c r="G39" s="11" t="str">
        <f>Master!G39</f>
        <v>Ensure the appropriate RMIT splash page is loaded into the encoder for when no device is connected.</v>
      </c>
      <c r="H39" s="11">
        <f>Master!H39</f>
        <v>2</v>
      </c>
      <c r="I39" s="11" t="s">
        <v>35</v>
      </c>
      <c r="J39" s="11" t="str">
        <f>IF(Master!$O$4="Y",Master!J39,"NA")</f>
        <v>NA</v>
      </c>
      <c r="K39" s="11"/>
      <c r="L39" s="103"/>
      <c r="M39" s="103"/>
      <c r="N39" s="11" t="str">
        <f>Master!Q39</f>
        <v>Y</v>
      </c>
    </row>
    <row r="40" spans="1:14" ht="55.5" customHeight="1" x14ac:dyDescent="0.25">
      <c r="A40" s="11">
        <f>Master!A40</f>
        <v>5</v>
      </c>
      <c r="B40" s="11" t="str">
        <f>Master!B40</f>
        <v>Laptop Source</v>
      </c>
      <c r="C40" s="11">
        <f>Master!C40</f>
        <v>5.0199999999999996</v>
      </c>
      <c r="D40" s="11" t="str">
        <f>Master!D40</f>
        <v>Functional</v>
      </c>
      <c r="E40" s="11" t="str">
        <f>Master!E40</f>
        <v>-</v>
      </c>
      <c r="F40" s="11" t="str">
        <f>Master!F40</f>
        <v>-</v>
      </c>
      <c r="G40" s="11" t="str">
        <f>Master!G40</f>
        <v>Audio - Ensure the laptop audio source is heard clearly through all FOH speakers - Stereo Left=Left, Right=Right</v>
      </c>
      <c r="H40" s="11">
        <f>Master!H40</f>
        <v>1</v>
      </c>
      <c r="I40" s="11" t="s">
        <v>35</v>
      </c>
      <c r="J40" s="11" t="str">
        <f>IF(Master!$O$4="Y",Master!J40,"NA")</f>
        <v>NA</v>
      </c>
      <c r="K40" s="11"/>
      <c r="L40" s="103"/>
      <c r="M40" s="103"/>
      <c r="N40" s="11" t="str">
        <f>Master!Q40</f>
        <v>Y</v>
      </c>
    </row>
    <row r="41" spans="1:14" ht="55.5" customHeight="1" x14ac:dyDescent="0.25">
      <c r="A41" s="11">
        <f>Master!A41</f>
        <v>5</v>
      </c>
      <c r="B41" s="11" t="str">
        <f>Master!B41</f>
        <v>Laptop Source</v>
      </c>
      <c r="C41" s="11">
        <f>Master!C41</f>
        <v>5.0299999999999994</v>
      </c>
      <c r="D41" s="11" t="str">
        <f>Master!D41</f>
        <v>Functional</v>
      </c>
      <c r="E41" s="11" t="str">
        <f>Master!E41</f>
        <v>AV-DOC-01-V4.0</v>
      </c>
      <c r="F41" s="11" t="str">
        <f>Master!F41</f>
        <v>3.16.7 Perceived Image Quality</v>
      </c>
      <c r="G41" s="11" t="str">
        <f>Master!G41</f>
        <v>HDMI Quality – Ensure the image is free from interference, distortion, noise, digital artefacts, brightness and contrast is optimised to room &amp; content</v>
      </c>
      <c r="H41" s="11">
        <f>Master!H41</f>
        <v>1</v>
      </c>
      <c r="I41" s="11" t="s">
        <v>35</v>
      </c>
      <c r="J41" s="11" t="str">
        <f>IF(Master!$O$4="Y",Master!J41,"NA")</f>
        <v>NA</v>
      </c>
      <c r="K41" s="11"/>
      <c r="L41" s="103"/>
      <c r="M41" s="103"/>
      <c r="N41" s="11" t="str">
        <f>Master!Q41</f>
        <v>Y</v>
      </c>
    </row>
    <row r="42" spans="1:14" ht="55.5" customHeight="1" x14ac:dyDescent="0.25">
      <c r="A42" s="11">
        <f>Master!A42</f>
        <v>6</v>
      </c>
      <c r="B42" s="11" t="str">
        <f>Master!B42</f>
        <v>Boundary Microphone</v>
      </c>
      <c r="C42" s="11">
        <f>Master!C42</f>
        <v>6.01</v>
      </c>
      <c r="D42" s="11" t="str">
        <f>Master!D42</f>
        <v>Functional</v>
      </c>
      <c r="E42" s="11" t="str">
        <f>Master!E42</f>
        <v>-</v>
      </c>
      <c r="F42" s="11" t="str">
        <f>Master!F42</f>
        <v>-</v>
      </c>
      <c r="G42" s="11" t="str">
        <f>Master!G42</f>
        <v>Confirm microphone signal configured correctly in DSP Software. Phantom power is ON</v>
      </c>
      <c r="H42" s="11">
        <f>Master!H42</f>
        <v>1</v>
      </c>
      <c r="I42" s="11" t="s">
        <v>35</v>
      </c>
      <c r="J42" s="11" t="str">
        <f>IF(Master!$O$4="Y",Master!J42,"NA")</f>
        <v>NA</v>
      </c>
      <c r="K42" s="11"/>
      <c r="L42" s="103"/>
      <c r="M42" s="103"/>
      <c r="N42" s="11" t="str">
        <f>Master!Q42</f>
        <v>Y</v>
      </c>
    </row>
    <row r="43" spans="1:14" ht="55.5" customHeight="1" x14ac:dyDescent="0.25">
      <c r="A43" s="11">
        <f>Master!A43</f>
        <v>6</v>
      </c>
      <c r="B43" s="11" t="str">
        <f>Master!B43</f>
        <v>Boundary Microphone</v>
      </c>
      <c r="C43" s="11">
        <f>Master!C43</f>
        <v>6.02</v>
      </c>
      <c r="D43" s="11" t="str">
        <f>Master!D43</f>
        <v>Functional</v>
      </c>
      <c r="E43" s="11" t="str">
        <f>Master!E43</f>
        <v>-</v>
      </c>
      <c r="F43" s="11" t="str">
        <f>Master!F43</f>
        <v>-</v>
      </c>
      <c r="G43" s="11" t="str">
        <f>Master!G43</f>
        <v xml:space="preserve"> Confirm microphone signal is received at DSP at correct level</v>
      </c>
      <c r="H43" s="11">
        <f>Master!H43</f>
        <v>1</v>
      </c>
      <c r="I43" s="11" t="s">
        <v>35</v>
      </c>
      <c r="J43" s="11" t="str">
        <f>IF(Master!$O$4="Y",Master!J43,"NA")</f>
        <v>NA</v>
      </c>
      <c r="K43" s="11"/>
      <c r="L43" s="103"/>
      <c r="M43" s="103"/>
      <c r="N43" s="11" t="str">
        <f>Master!Q43</f>
        <v>Y</v>
      </c>
    </row>
    <row r="44" spans="1:14" ht="63.75" x14ac:dyDescent="0.25">
      <c r="A44" s="11">
        <f>Master!A44</f>
        <v>6</v>
      </c>
      <c r="B44" s="11" t="str">
        <f>Master!B44</f>
        <v>Boundary Microphone</v>
      </c>
      <c r="C44" s="11">
        <f>Master!C44</f>
        <v>6.0299999999999994</v>
      </c>
      <c r="D44" s="11" t="str">
        <f>Master!D44</f>
        <v>Functional</v>
      </c>
      <c r="E44" s="11" t="str">
        <f>Master!E44</f>
        <v>AV-DOC-01-V4.0</v>
      </c>
      <c r="F44" s="11" t="str">
        <f>Master!F44</f>
        <v>3.17 Audio Reproduction/Public Access
3.15.5 System hum &amp; interference</v>
      </c>
      <c r="G44" s="11" t="str">
        <f>Master!G44</f>
        <v>Audio Quality – Ensure the default level is audible from all speakers, free from noise, hum or distortion, and the coverage variance is within is ± 5 dB across the listening plan and meets the requirements as specified in RMIT AV Standards and  ANSI/INFOCOMM 1M-2009</v>
      </c>
      <c r="H44" s="11">
        <f>Master!H44</f>
        <v>1</v>
      </c>
      <c r="I44" s="11" t="s">
        <v>35</v>
      </c>
      <c r="J44" s="11" t="str">
        <f>IF(Master!$O$4="Y",Master!J44,"NA")</f>
        <v>NA</v>
      </c>
      <c r="K44" s="11"/>
      <c r="L44" s="103"/>
      <c r="M44" s="103"/>
      <c r="N44" s="11" t="str">
        <f>Master!Q44</f>
        <v>Y</v>
      </c>
    </row>
    <row r="45" spans="1:14" ht="55.5" customHeight="1" x14ac:dyDescent="0.25">
      <c r="A45" s="11">
        <f>Master!A45</f>
        <v>6</v>
      </c>
      <c r="B45" s="11" t="str">
        <f>Master!B45</f>
        <v>Boundary Microphone</v>
      </c>
      <c r="C45" s="11">
        <f>Master!C45</f>
        <v>6.0399999999999991</v>
      </c>
      <c r="D45" s="11" t="str">
        <f>Master!D45</f>
        <v>Functional</v>
      </c>
      <c r="E45" s="11" t="str">
        <f>Master!E45</f>
        <v>AV-DOC-01-V4.0</v>
      </c>
      <c r="F45" s="11" t="str">
        <f>Master!F45</f>
        <v>3.17 Audio Reproduction/Public Access
3.15.5 System hum &amp; interference</v>
      </c>
      <c r="G45" s="11" t="str">
        <f>Master!G45</f>
        <v>Audio Quality – Ensure Audio EQ-ing has taken place</v>
      </c>
      <c r="H45" s="11">
        <f>Master!H45</f>
        <v>1</v>
      </c>
      <c r="I45" s="11" t="s">
        <v>35</v>
      </c>
      <c r="J45" s="11" t="str">
        <f>IF(Master!$O$4="Y",Master!J45,"NA")</f>
        <v>NA</v>
      </c>
      <c r="K45" s="11"/>
      <c r="L45" s="103"/>
      <c r="M45" s="103"/>
      <c r="N45" s="11" t="str">
        <f>Master!Q45</f>
        <v>Y</v>
      </c>
    </row>
    <row r="46" spans="1:14" ht="55.5" customHeight="1" x14ac:dyDescent="0.25">
      <c r="A46" s="11">
        <f>Master!A46</f>
        <v>6</v>
      </c>
      <c r="B46" s="11" t="str">
        <f>Master!B46</f>
        <v>Boundary Microphone</v>
      </c>
      <c r="C46" s="11">
        <f>Master!C46</f>
        <v>6.0499999999999989</v>
      </c>
      <c r="D46" s="11" t="str">
        <f>Master!D46</f>
        <v>Functional</v>
      </c>
      <c r="E46" s="11" t="str">
        <f>Master!E46</f>
        <v>-</v>
      </c>
      <c r="F46" s="11" t="str">
        <f>Master!F46</f>
        <v>-</v>
      </c>
      <c r="G46" s="11" t="str">
        <f>Master!G46</f>
        <v>Ensure the microphone can be muted and unmuted via the Touch Panel.</v>
      </c>
      <c r="H46" s="11">
        <f>Master!H46</f>
        <v>1</v>
      </c>
      <c r="I46" s="11" t="s">
        <v>35</v>
      </c>
      <c r="J46" s="11" t="str">
        <f>IF(Master!$O$4="Y",Master!J46,"NA")</f>
        <v>NA</v>
      </c>
      <c r="K46" s="11"/>
      <c r="L46" s="103"/>
      <c r="M46" s="103"/>
      <c r="N46" s="11" t="str">
        <f>Master!Q46</f>
        <v>Y</v>
      </c>
    </row>
    <row r="47" spans="1:14" ht="55.5" customHeight="1" x14ac:dyDescent="0.25">
      <c r="A47" s="11">
        <f>Master!A48</f>
        <v>7</v>
      </c>
      <c r="B47" s="11" t="str">
        <f>Master!B48</f>
        <v>Lapel Microphones</v>
      </c>
      <c r="C47" s="11">
        <f>Master!C48</f>
        <v>7.01</v>
      </c>
      <c r="D47" s="11" t="str">
        <f>Master!D48</f>
        <v>Functional</v>
      </c>
      <c r="E47" s="11" t="str">
        <f>Master!E48</f>
        <v>-</v>
      </c>
      <c r="F47" s="11" t="str">
        <f>Master!F48</f>
        <v>-</v>
      </c>
      <c r="G47" s="11" t="str">
        <f>Master!G48</f>
        <v>Confirm microphone signal configured correctly in audio server design</v>
      </c>
      <c r="H47" s="11">
        <f>Master!H48</f>
        <v>1</v>
      </c>
      <c r="I47" s="11" t="s">
        <v>35</v>
      </c>
      <c r="J47" s="11" t="str">
        <f>IF(Master!$O$4="Y",Master!J48,"NA")</f>
        <v>NA</v>
      </c>
      <c r="K47" s="11"/>
      <c r="L47" s="103"/>
      <c r="M47" s="103"/>
      <c r="N47" s="11" t="str">
        <f>Master!Q48</f>
        <v>Y</v>
      </c>
    </row>
    <row r="48" spans="1:14" ht="55.5" customHeight="1" x14ac:dyDescent="0.25">
      <c r="A48" s="11">
        <f>Master!A49</f>
        <v>7</v>
      </c>
      <c r="B48" s="11" t="str">
        <f>Master!B49</f>
        <v>Lapel Microphones</v>
      </c>
      <c r="C48" s="11">
        <f>Master!C49</f>
        <v>7.02</v>
      </c>
      <c r="D48" s="11" t="str">
        <f>Master!D49</f>
        <v>Functional</v>
      </c>
      <c r="E48" s="11" t="str">
        <f>Master!E49</f>
        <v>-</v>
      </c>
      <c r="F48" s="11" t="str">
        <f>Master!F49</f>
        <v>-</v>
      </c>
      <c r="G48" s="11" t="str">
        <f>Master!G49</f>
        <v>. Confirm microphone signal is received at DSP at correct level.</v>
      </c>
      <c r="H48" s="11">
        <f>Master!H49</f>
        <v>1</v>
      </c>
      <c r="I48" s="11" t="s">
        <v>35</v>
      </c>
      <c r="J48" s="11" t="str">
        <f>IF(Master!$O$4="Y",Master!J49,"NA")</f>
        <v>NA</v>
      </c>
      <c r="K48" s="11"/>
      <c r="L48" s="103"/>
      <c r="M48" s="103"/>
      <c r="N48" s="11" t="str">
        <f>Master!Q49</f>
        <v>Y</v>
      </c>
    </row>
    <row r="49" spans="1:14" ht="55.5" customHeight="1" x14ac:dyDescent="0.25">
      <c r="A49" s="11">
        <f>Master!A50</f>
        <v>7</v>
      </c>
      <c r="B49" s="11" t="str">
        <f>Master!B50</f>
        <v>Lapel Microphones</v>
      </c>
      <c r="C49" s="11">
        <f>Master!C50</f>
        <v>7.0299999999999994</v>
      </c>
      <c r="D49" s="11" t="str">
        <f>Master!D50</f>
        <v>Functional</v>
      </c>
      <c r="E49" s="11" t="str">
        <f>Master!E50</f>
        <v>-</v>
      </c>
      <c r="F49" s="11" t="str">
        <f>Master!F50</f>
        <v>-</v>
      </c>
      <c r="G49" s="11" t="str">
        <f>Master!G50</f>
        <v>Audio Settings – .Ensure correct settings have been applied to the micriophone receiver and Lapel Microphone.</v>
      </c>
      <c r="H49" s="11">
        <f>Master!H50</f>
        <v>1</v>
      </c>
      <c r="I49" s="11" t="s">
        <v>35</v>
      </c>
      <c r="J49" s="11" t="str">
        <f>IF(Master!$O$4="Y",Master!J50,"NA")</f>
        <v>NA</v>
      </c>
      <c r="K49" s="11"/>
      <c r="L49" s="103"/>
      <c r="M49" s="103"/>
      <c r="N49" s="11" t="str">
        <f>Master!Q50</f>
        <v>Y</v>
      </c>
    </row>
    <row r="50" spans="1:14" ht="55.5" customHeight="1" x14ac:dyDescent="0.25">
      <c r="A50" s="11">
        <f>Master!A51</f>
        <v>7</v>
      </c>
      <c r="B50" s="11" t="str">
        <f>Master!B51</f>
        <v>Lapel Microphones</v>
      </c>
      <c r="C50" s="11">
        <f>Master!C51</f>
        <v>7.0399999999999991</v>
      </c>
      <c r="D50" s="11" t="str">
        <f>Master!D51</f>
        <v>Functional</v>
      </c>
      <c r="E50" s="11" t="str">
        <f>Master!E51</f>
        <v>AV-DOC-01-V4.0</v>
      </c>
      <c r="F50" s="11" t="str">
        <f>Master!F51</f>
        <v>3.17 Audio Reproduction/Public Access
3.15.5 System hum &amp; interference</v>
      </c>
      <c r="G50" s="11" t="str">
        <f>Master!G51</f>
        <v>Audio Quality – Ensure the default level is audible from all speakers, free from noise, hum or distortion, and the coverage variance is within is ± 5 dB across the listening plan and meets the requirements as specified in RMIT AV Standards and  ANSI/INFOCOMM 1M-2009</v>
      </c>
      <c r="H50" s="11">
        <f>Master!H51</f>
        <v>1</v>
      </c>
      <c r="I50" s="11" t="s">
        <v>35</v>
      </c>
      <c r="J50" s="11" t="str">
        <f>IF(Master!$O$4="Y",Master!J51,"NA")</f>
        <v>NA</v>
      </c>
      <c r="K50" s="11"/>
      <c r="L50" s="103"/>
      <c r="M50" s="103"/>
      <c r="N50" s="11" t="str">
        <f>Master!Q51</f>
        <v>Y</v>
      </c>
    </row>
    <row r="51" spans="1:14" ht="55.5" customHeight="1" x14ac:dyDescent="0.25">
      <c r="A51" s="11">
        <f>Master!A52</f>
        <v>7</v>
      </c>
      <c r="B51" s="11" t="str">
        <f>Master!B52</f>
        <v>Lapel Microphones</v>
      </c>
      <c r="C51" s="11">
        <f>Master!C52</f>
        <v>7.0499999999999989</v>
      </c>
      <c r="D51" s="11" t="str">
        <f>Master!D52</f>
        <v>Functional</v>
      </c>
      <c r="E51" s="11" t="str">
        <f>Master!E52</f>
        <v>AV-DOC-01-V4.0</v>
      </c>
      <c r="F51" s="11" t="str">
        <f>Master!F52</f>
        <v>3.17 Audio Reproduction/Public Access
3.15.5 System hum &amp; interference</v>
      </c>
      <c r="G51" s="11" t="str">
        <f>Master!G52</f>
        <v>Audio Quality – Ensure Audio EQ-ing has taken place</v>
      </c>
      <c r="H51" s="11">
        <f>Master!H52</f>
        <v>1</v>
      </c>
      <c r="I51" s="11" t="s">
        <v>35</v>
      </c>
      <c r="J51" s="11" t="str">
        <f>IF(Master!$O$4="Y",Master!J52,"NA")</f>
        <v>NA</v>
      </c>
      <c r="K51" s="11"/>
      <c r="L51" s="103"/>
      <c r="M51" s="103"/>
      <c r="N51" s="11" t="str">
        <f>Master!Q52</f>
        <v>Y</v>
      </c>
    </row>
    <row r="52" spans="1:14" ht="55.5" customHeight="1" x14ac:dyDescent="0.25">
      <c r="A52" s="11">
        <f>Master!A53</f>
        <v>7</v>
      </c>
      <c r="B52" s="11" t="str">
        <f>Master!B53</f>
        <v>Lapel Microphones</v>
      </c>
      <c r="C52" s="11">
        <f>Master!C53</f>
        <v>7.0599999999999987</v>
      </c>
      <c r="D52" s="11" t="str">
        <f>Master!D53</f>
        <v>Functional</v>
      </c>
      <c r="E52" s="11" t="str">
        <f>Master!E53</f>
        <v>-</v>
      </c>
      <c r="F52" s="11" t="str">
        <f>Master!F53</f>
        <v>-</v>
      </c>
      <c r="G52" s="11" t="str">
        <f>Master!G53</f>
        <v>Ensure the mute button functionality is working on Touch Panel, including via the hearing augmentation system.</v>
      </c>
      <c r="H52" s="11">
        <f>Master!H53</f>
        <v>1</v>
      </c>
      <c r="I52" s="11" t="s">
        <v>35</v>
      </c>
      <c r="J52" s="11" t="str">
        <f>IF(Master!$O$4="Y",Master!J53,"NA")</f>
        <v>NA</v>
      </c>
      <c r="K52" s="11"/>
      <c r="L52" s="103"/>
      <c r="M52" s="103"/>
      <c r="N52" s="11" t="str">
        <f>Master!Q53</f>
        <v>Y</v>
      </c>
    </row>
    <row r="53" spans="1:14" ht="55.5" hidden="1" customHeight="1" x14ac:dyDescent="0.25">
      <c r="A53" s="11">
        <f>Master!A54</f>
        <v>8</v>
      </c>
      <c r="B53" s="11" t="str">
        <f>Master!B54</f>
        <v>USB  Microphones</v>
      </c>
      <c r="C53" s="11">
        <f>Master!C54</f>
        <v>8.01</v>
      </c>
      <c r="D53" s="11" t="str">
        <f>Master!D54</f>
        <v>Functional</v>
      </c>
      <c r="E53" s="11" t="str">
        <f>Master!E54</f>
        <v>-</v>
      </c>
      <c r="F53" s="11" t="str">
        <f>Master!F54</f>
        <v>-</v>
      </c>
      <c r="G53" s="11" t="str">
        <f>Master!G54</f>
        <v>Ensure USB microphones are set within the settings page on SFB touch-panel (either direct connection or via DSP)</v>
      </c>
      <c r="H53" s="11">
        <f>Master!H54</f>
        <v>1</v>
      </c>
      <c r="I53" s="11" t="s">
        <v>5</v>
      </c>
      <c r="J53" s="11" t="str">
        <f>IF(Master!$O$4="Y",Master!J54,"NA")</f>
        <v>NA</v>
      </c>
      <c r="K53" s="11"/>
      <c r="L53" s="103"/>
      <c r="M53" s="103"/>
      <c r="N53" s="11">
        <f>Master!Q54</f>
        <v>0</v>
      </c>
    </row>
    <row r="54" spans="1:14" ht="55.5" hidden="1" customHeight="1" x14ac:dyDescent="0.25">
      <c r="A54" s="11">
        <f>Master!A55</f>
        <v>8</v>
      </c>
      <c r="B54" s="11" t="str">
        <f>Master!B55</f>
        <v>USB  Microphones</v>
      </c>
      <c r="C54" s="11">
        <f>Master!C55</f>
        <v>8.02</v>
      </c>
      <c r="D54" s="11" t="str">
        <f>Master!D55</f>
        <v>Functional</v>
      </c>
      <c r="E54" s="11" t="str">
        <f>Master!E55</f>
        <v>-</v>
      </c>
      <c r="F54" s="11" t="str">
        <f>Master!F55</f>
        <v>-</v>
      </c>
      <c r="G54" s="11" t="str">
        <f>Master!G55</f>
        <v>Audio Quality – Ensure the default level is audible from all speakers, free from noise, hum or distortion, and the coverage variance is within is ± 5 dB across the listening plan and meets the requirements as specified in RMIT AV Standards and  ANSI/INFOCOMM 1M-2009</v>
      </c>
      <c r="H54" s="11">
        <f>Master!H55</f>
        <v>1</v>
      </c>
      <c r="I54" s="11" t="s">
        <v>5</v>
      </c>
      <c r="J54" s="11" t="str">
        <f>IF(Master!$O$4="Y",Master!J55,"NA")</f>
        <v>NA</v>
      </c>
      <c r="K54" s="11"/>
      <c r="L54" s="103"/>
      <c r="M54" s="103"/>
      <c r="N54" s="11">
        <f>Master!Q55</f>
        <v>0</v>
      </c>
    </row>
    <row r="55" spans="1:14" ht="55.5" customHeight="1" x14ac:dyDescent="0.25">
      <c r="A55" s="11">
        <f>Master!A57</f>
        <v>9</v>
      </c>
      <c r="B55" s="11" t="str">
        <f>Master!B57</f>
        <v>Room Motion Detectors</v>
      </c>
      <c r="C55" s="11">
        <f>Master!C57</f>
        <v>9.01</v>
      </c>
      <c r="D55" s="11" t="str">
        <f>Master!D57</f>
        <v>Functional</v>
      </c>
      <c r="E55" s="11" t="str">
        <f>Master!E57</f>
        <v>-</v>
      </c>
      <c r="F55" s="11" t="str">
        <f>Master!F57</f>
        <v>Source Code</v>
      </c>
      <c r="G55" s="11" t="str">
        <f>Master!G57</f>
        <v>Ensure movement is registered on Touch Panel (Tech Pages) and the timeout is set to 180 minutes</v>
      </c>
      <c r="H55" s="11">
        <f>Master!H57</f>
        <v>1</v>
      </c>
      <c r="I55" s="11" t="s">
        <v>35</v>
      </c>
      <c r="J55" s="11" t="str">
        <f>IF(Master!$O$4="Y",Master!J57,"NA")</f>
        <v>NA</v>
      </c>
      <c r="K55" s="11"/>
      <c r="L55" s="103"/>
      <c r="M55" s="103"/>
      <c r="N55" s="11" t="str">
        <f>Master!Q57</f>
        <v>Y</v>
      </c>
    </row>
    <row r="56" spans="1:14" ht="55.5" hidden="1" customHeight="1" x14ac:dyDescent="0.25">
      <c r="A56" s="11">
        <f>Master!A58</f>
        <v>9</v>
      </c>
      <c r="B56" s="11" t="str">
        <f>Master!B58</f>
        <v>Room Motion Detectors</v>
      </c>
      <c r="C56" s="11">
        <f>Master!C58</f>
        <v>9.02</v>
      </c>
      <c r="D56" s="11" t="str">
        <f>Master!D58</f>
        <v>Functional</v>
      </c>
      <c r="E56" s="11" t="str">
        <f>Master!E58</f>
        <v>-</v>
      </c>
      <c r="F56" s="11" t="str">
        <f>Master!F58</f>
        <v>Source Code</v>
      </c>
      <c r="G56" s="11" t="str">
        <f>Master!G58</f>
        <v xml:space="preserve">Ensure movement turns the display on Enclosed Meeting Rooms (if specified in design) </v>
      </c>
      <c r="H56" s="11">
        <f>Master!H58</f>
        <v>1</v>
      </c>
      <c r="I56" s="11" t="s">
        <v>5</v>
      </c>
      <c r="J56" s="11" t="str">
        <f>IF(Master!$O$4="Y",Master!J58,"NA")</f>
        <v>NA</v>
      </c>
      <c r="K56" s="11"/>
      <c r="L56" s="103"/>
      <c r="M56" s="103"/>
      <c r="N56" s="11">
        <f>Master!Q58</f>
        <v>0</v>
      </c>
    </row>
    <row r="57" spans="1:14" ht="55.5" customHeight="1" x14ac:dyDescent="0.25">
      <c r="A57" s="11">
        <f>Master!A59</f>
        <v>9</v>
      </c>
      <c r="B57" s="11" t="str">
        <f>Master!B59</f>
        <v>Room Motion Detectors</v>
      </c>
      <c r="C57" s="11">
        <f>Master!C59</f>
        <v>9.0299999999999994</v>
      </c>
      <c r="D57" s="11" t="str">
        <f>Master!D59</f>
        <v>Functional</v>
      </c>
      <c r="E57" s="11" t="str">
        <f>Master!E59</f>
        <v>-</v>
      </c>
      <c r="F57" s="11" t="str">
        <f>Master!F59</f>
        <v>Source Code</v>
      </c>
      <c r="G57" s="11" t="str">
        <f>Master!G59</f>
        <v>Ensure any movement in the room resets the countdown</v>
      </c>
      <c r="H57" s="11">
        <f>Master!H59</f>
        <v>1</v>
      </c>
      <c r="I57" s="11" t="s">
        <v>35</v>
      </c>
      <c r="J57" s="11" t="str">
        <f>IF(Master!$O$4="Y",Master!J59,"NA")</f>
        <v>NA</v>
      </c>
      <c r="K57" s="11"/>
      <c r="L57" s="103"/>
      <c r="M57" s="103"/>
      <c r="N57" s="11" t="str">
        <f>Master!Q59</f>
        <v>Y</v>
      </c>
    </row>
    <row r="58" spans="1:14" ht="55.5" customHeight="1" x14ac:dyDescent="0.25">
      <c r="A58" s="11">
        <f>Master!A60</f>
        <v>9</v>
      </c>
      <c r="B58" s="11" t="str">
        <f>Master!B60</f>
        <v>Room Motion Detectors</v>
      </c>
      <c r="C58" s="11">
        <f>Master!C60</f>
        <v>9.0399999999999991</v>
      </c>
      <c r="D58" s="11" t="str">
        <f>Master!D60</f>
        <v>Functional</v>
      </c>
      <c r="E58" s="11" t="str">
        <f>Master!E60</f>
        <v>-</v>
      </c>
      <c r="F58" s="11" t="str">
        <f>Master!F60</f>
        <v>Source Code</v>
      </c>
      <c r="G58" s="11" t="str">
        <f>Master!G60</f>
        <v>Confirm the System is shutdown at the completion of the specific timeout period. For meeting rooms, only the display shall go into standby</v>
      </c>
      <c r="H58" s="11">
        <f>Master!H60</f>
        <v>1</v>
      </c>
      <c r="I58" s="11" t="s">
        <v>35</v>
      </c>
      <c r="J58" s="11" t="str">
        <f>IF(Master!$O$4="Y",Master!J60,"NA")</f>
        <v>NA</v>
      </c>
      <c r="K58" s="11"/>
      <c r="L58" s="103"/>
      <c r="M58" s="103"/>
      <c r="N58" s="11" t="str">
        <f>Master!Q60</f>
        <v>Y</v>
      </c>
    </row>
    <row r="59" spans="1:14" ht="55.5" customHeight="1" x14ac:dyDescent="0.25">
      <c r="A59" s="11">
        <f>Master!A61</f>
        <v>10</v>
      </c>
      <c r="B59" s="11" t="str">
        <f>Master!B61</f>
        <v>AVoIP Encoder (SVSi Specific)</v>
      </c>
      <c r="C59" s="11">
        <f>Master!C61</f>
        <v>10.01</v>
      </c>
      <c r="D59" s="11" t="str">
        <f>Master!D61</f>
        <v>Functional</v>
      </c>
      <c r="E59" s="11" t="str">
        <f>Master!E61</f>
        <v>AV-DOC-02-V3.10</v>
      </c>
      <c r="F59" s="11" t="str">
        <f>Master!F61</f>
        <v>2.6.4 Encoder Settings</v>
      </c>
      <c r="G59" s="11" t="str">
        <f>Master!G61</f>
        <v>Confirm Multicast Stream, Network setup and Stream settings are as per RMIT supplied values</v>
      </c>
      <c r="H59" s="11">
        <f>Master!H61</f>
        <v>1</v>
      </c>
      <c r="I59" s="11" t="s">
        <v>35</v>
      </c>
      <c r="J59" s="11" t="str">
        <f>IF(Master!$O$4="Y",Master!J61,"NA")</f>
        <v>NA</v>
      </c>
      <c r="K59" s="11"/>
      <c r="L59" s="103"/>
      <c r="M59" s="103"/>
      <c r="N59" s="11" t="str">
        <f>Master!Q61</f>
        <v>Y</v>
      </c>
    </row>
    <row r="60" spans="1:14" ht="55.5" customHeight="1" x14ac:dyDescent="0.25">
      <c r="A60" s="11">
        <f>Master!A62</f>
        <v>10</v>
      </c>
      <c r="B60" s="11" t="str">
        <f>Master!B62</f>
        <v>AVoIP Encoder</v>
      </c>
      <c r="C60" s="11">
        <f>Master!C62</f>
        <v>10.02</v>
      </c>
      <c r="D60" s="11" t="str">
        <f>Master!D62</f>
        <v>Functional</v>
      </c>
      <c r="E60" s="11" t="str">
        <f>Master!E62</f>
        <v>AV-DOC-01-V4.0</v>
      </c>
      <c r="F60" s="11" t="str">
        <f>Master!F62</f>
        <v>4.4 Firmware</v>
      </c>
      <c r="G60" s="11" t="str">
        <f>Master!G62</f>
        <v>Check firmware is the latest authorised version - as per RMIT standards or RFQ</v>
      </c>
      <c r="H60" s="11">
        <f>Master!H62</f>
        <v>1</v>
      </c>
      <c r="I60" s="11" t="s">
        <v>35</v>
      </c>
      <c r="J60" s="11" t="str">
        <f>IF(Master!$O$4="Y",Master!J62,"NA")</f>
        <v>NA</v>
      </c>
      <c r="K60" s="11"/>
      <c r="L60" s="103"/>
      <c r="M60" s="103"/>
      <c r="N60" s="11" t="str">
        <f>Master!Q62</f>
        <v>Y</v>
      </c>
    </row>
    <row r="61" spans="1:14" ht="55.5" customHeight="1" x14ac:dyDescent="0.25">
      <c r="A61" s="11">
        <f>Master!A63</f>
        <v>10</v>
      </c>
      <c r="B61" s="11" t="str">
        <f>Master!B63</f>
        <v>AVoIP Encoder</v>
      </c>
      <c r="C61" s="11">
        <f>Master!C63</f>
        <v>10.029999999999999</v>
      </c>
      <c r="D61" s="11" t="str">
        <f>Master!D63</f>
        <v>Functional</v>
      </c>
      <c r="E61" s="11" t="str">
        <f>Master!E63</f>
        <v>AV-DOC-02-V3.10</v>
      </c>
      <c r="F61" s="11" t="str">
        <f>Master!F63</f>
        <v>2.6.4 Encoder Settings (item 2)</v>
      </c>
      <c r="G61" s="11" t="str">
        <f>Master!G63</f>
        <v>Ensure the Scaler has been enabled</v>
      </c>
      <c r="H61" s="11">
        <f>Master!H63</f>
        <v>1</v>
      </c>
      <c r="I61" s="11" t="s">
        <v>35</v>
      </c>
      <c r="J61" s="11" t="str">
        <f>IF(Master!$O$4="Y",Master!J63,"NA")</f>
        <v>NA</v>
      </c>
      <c r="K61" s="11"/>
      <c r="L61" s="103"/>
      <c r="M61" s="103"/>
      <c r="N61" s="11" t="str">
        <f>Master!Q63</f>
        <v>Y</v>
      </c>
    </row>
    <row r="62" spans="1:14" ht="55.5" customHeight="1" x14ac:dyDescent="0.25">
      <c r="A62" s="11">
        <f>Master!A64</f>
        <v>10</v>
      </c>
      <c r="B62" s="11" t="str">
        <f>Master!B64</f>
        <v>AVoIP Encoder</v>
      </c>
      <c r="C62" s="11">
        <f>Master!C64</f>
        <v>10.039999999999999</v>
      </c>
      <c r="D62" s="11" t="str">
        <f>Master!D64</f>
        <v>Functional</v>
      </c>
      <c r="E62" s="11" t="str">
        <f>Master!E64</f>
        <v>AV-DOC-02-V3.10</v>
      </c>
      <c r="F62" s="11" t="str">
        <f>Master!F64</f>
        <v>2.6.4 Encoder Settings (item 3)</v>
      </c>
      <c r="G62" s="11" t="str">
        <f>Master!G64</f>
        <v>Ensure the Output Mode resolution has been set to 1080p</v>
      </c>
      <c r="H62" s="11">
        <f>Master!H64</f>
        <v>1</v>
      </c>
      <c r="I62" s="11" t="s">
        <v>35</v>
      </c>
      <c r="J62" s="11" t="str">
        <f>IF(Master!$O$4="Y",Master!J64,"NA")</f>
        <v>NA</v>
      </c>
      <c r="K62" s="11"/>
      <c r="L62" s="103"/>
      <c r="M62" s="103"/>
      <c r="N62" s="11" t="str">
        <f>Master!Q64</f>
        <v>Y</v>
      </c>
    </row>
    <row r="63" spans="1:14" ht="55.5" customHeight="1" x14ac:dyDescent="0.25">
      <c r="A63" s="11">
        <f>Master!A65</f>
        <v>10</v>
      </c>
      <c r="B63" s="11" t="str">
        <f>Master!B65</f>
        <v>AVoIP Encoder</v>
      </c>
      <c r="C63" s="11">
        <f>Master!C65</f>
        <v>10.049999999999999</v>
      </c>
      <c r="D63" s="11" t="str">
        <f>Master!D65</f>
        <v>Functional</v>
      </c>
      <c r="E63" s="11" t="str">
        <f>Master!E65</f>
        <v>-</v>
      </c>
      <c r="F63" s="11" t="str">
        <f>Master!F65</f>
        <v>-</v>
      </c>
      <c r="G63" s="11" t="str">
        <f>Master!G65</f>
        <v>Ensure the Allow CPC box at the bottom right hand corner of the encoder window has been selected</v>
      </c>
      <c r="H63" s="11">
        <f>Master!H65</f>
        <v>1</v>
      </c>
      <c r="I63" s="11" t="s">
        <v>35</v>
      </c>
      <c r="J63" s="11" t="str">
        <f>IF(Master!$O$4="Y",Master!J65,"NA")</f>
        <v>NA</v>
      </c>
      <c r="K63" s="11"/>
      <c r="L63" s="103"/>
      <c r="M63" s="103"/>
      <c r="N63" s="11" t="str">
        <f>Master!Q65</f>
        <v>Y</v>
      </c>
    </row>
    <row r="64" spans="1:14" ht="55.5" customHeight="1" x14ac:dyDescent="0.25">
      <c r="A64" s="11">
        <f>Master!A66</f>
        <v>10</v>
      </c>
      <c r="B64" s="11" t="str">
        <f>Master!B66</f>
        <v>AVoIP Encoder</v>
      </c>
      <c r="C64" s="11">
        <f>Master!C66</f>
        <v>10.059999999999999</v>
      </c>
      <c r="D64" s="11" t="str">
        <f>Master!D66</f>
        <v>Functional</v>
      </c>
      <c r="E64" s="11" t="str">
        <f>Master!E66</f>
        <v>AV-DOC-02-V3.10</v>
      </c>
      <c r="F64" s="11" t="str">
        <f>Master!F66</f>
        <v>2.6.4 Encoder Settings (item 8)</v>
      </c>
      <c r="G64" s="11" t="str">
        <f>Master!G66</f>
        <v>Check the I-Frame Frequency is set to 20</v>
      </c>
      <c r="H64" s="11">
        <f>Master!H66</f>
        <v>1</v>
      </c>
      <c r="I64" s="11" t="s">
        <v>35</v>
      </c>
      <c r="J64" s="11" t="str">
        <f>IF(Master!$O$4="Y",Master!J66,"NA")</f>
        <v>NA</v>
      </c>
      <c r="K64" s="11"/>
      <c r="L64" s="103"/>
      <c r="M64" s="103"/>
      <c r="N64" s="11" t="str">
        <f>Master!Q66</f>
        <v>Y</v>
      </c>
    </row>
    <row r="65" spans="1:14" ht="55.5" customHeight="1" x14ac:dyDescent="0.25">
      <c r="A65" s="11">
        <f>Master!A67</f>
        <v>10</v>
      </c>
      <c r="B65" s="11" t="str">
        <f>Master!B67</f>
        <v>AVoIP Encoder</v>
      </c>
      <c r="C65" s="11">
        <f>Master!C67</f>
        <v>10.069999999999999</v>
      </c>
      <c r="D65" s="11" t="str">
        <f>Master!D67</f>
        <v>Functional</v>
      </c>
      <c r="E65" s="11" t="str">
        <f>Master!E67</f>
        <v>AV-DOC-02-V3.10</v>
      </c>
      <c r="F65" s="11" t="str">
        <f>Master!F67</f>
        <v>2.6.4 Encoder Settings (item 22)</v>
      </c>
      <c r="G65" s="11" t="str">
        <f>Master!G67</f>
        <v>Ensure the password has been changed from Password to the current RMIT AV Security Code</v>
      </c>
      <c r="H65" s="11">
        <f>Master!H67</f>
        <v>1</v>
      </c>
      <c r="I65" s="11" t="s">
        <v>35</v>
      </c>
      <c r="J65" s="11" t="str">
        <f>IF(Master!$O$4="Y",Master!J67,"NA")</f>
        <v>NA</v>
      </c>
      <c r="K65" s="11"/>
      <c r="L65" s="103"/>
      <c r="M65" s="103"/>
      <c r="N65" s="11" t="str">
        <f>Master!Q67</f>
        <v>Y</v>
      </c>
    </row>
    <row r="66" spans="1:14" ht="55.5" customHeight="1" x14ac:dyDescent="0.25">
      <c r="A66" s="11">
        <f>Master!A68</f>
        <v>10</v>
      </c>
      <c r="B66" s="11" t="str">
        <f>Master!B68</f>
        <v>AVoIP Decoder</v>
      </c>
      <c r="C66" s="11">
        <f>Master!C68</f>
        <v>10.01</v>
      </c>
      <c r="D66" s="11" t="str">
        <f>Master!D68</f>
        <v>Functional</v>
      </c>
      <c r="E66" s="11" t="str">
        <f>Master!E68</f>
        <v>AV-DOC-02-V3.10</v>
      </c>
      <c r="F66" s="11" t="str">
        <f>Master!F68</f>
        <v>2.6.5</v>
      </c>
      <c r="G66" s="11" t="str">
        <f>Master!G68</f>
        <v>Confirm Video and Audio Stream, and Network setup are as per RMIT supplied values</v>
      </c>
      <c r="H66" s="11">
        <f>Master!H68</f>
        <v>1</v>
      </c>
      <c r="I66" s="11" t="s">
        <v>35</v>
      </c>
      <c r="J66" s="11" t="str">
        <f>IF(Master!$O$4="Y",Master!J68,"NA")</f>
        <v>NA</v>
      </c>
      <c r="K66" s="11"/>
      <c r="L66" s="103"/>
      <c r="M66" s="103"/>
      <c r="N66" s="11" t="str">
        <f>Master!Q68</f>
        <v>Y</v>
      </c>
    </row>
    <row r="67" spans="1:14" ht="55.5" hidden="1" customHeight="1" x14ac:dyDescent="0.25">
      <c r="A67" s="11">
        <f>Master!A69</f>
        <v>10</v>
      </c>
      <c r="B67" s="11" t="str">
        <f>Master!B69</f>
        <v>AVoIP Decoder</v>
      </c>
      <c r="C67" s="11">
        <f>Master!C69</f>
        <v>10.02</v>
      </c>
      <c r="D67" s="11" t="str">
        <f>Master!D69</f>
        <v>Functional</v>
      </c>
      <c r="E67" s="11" t="str">
        <f>Master!E69</f>
        <v>AV-DOC-01-V3.10</v>
      </c>
      <c r="F67" s="11" t="str">
        <f>Master!F69</f>
        <v>4.4 Firmware</v>
      </c>
      <c r="G67" s="11" t="str">
        <f>Master!G69</f>
        <v>Check firmware is the latest authorised version - as per RMIT standards or RFQ</v>
      </c>
      <c r="H67" s="11">
        <f>Master!H69</f>
        <v>1</v>
      </c>
      <c r="I67" s="11" t="s">
        <v>5</v>
      </c>
      <c r="J67" s="11" t="str">
        <f>IF(Master!$O$4="Y",Master!J69,"NA")</f>
        <v>NA</v>
      </c>
      <c r="K67" s="11"/>
      <c r="L67" s="103"/>
      <c r="M67" s="103"/>
      <c r="N67" s="11">
        <f>Master!Q69</f>
        <v>0</v>
      </c>
    </row>
    <row r="68" spans="1:14" ht="55.5" customHeight="1" x14ac:dyDescent="0.25">
      <c r="A68" s="11">
        <f>Master!A70</f>
        <v>10</v>
      </c>
      <c r="B68" s="11" t="str">
        <f>Master!B70</f>
        <v>AVoIP Decoder</v>
      </c>
      <c r="C68" s="11">
        <f>Master!C70</f>
        <v>10.029999999999999</v>
      </c>
      <c r="D68" s="11" t="str">
        <f>Master!D70</f>
        <v>Functional</v>
      </c>
      <c r="E68" s="11" t="str">
        <f>Master!E70</f>
        <v>AV-DOC-02-V3.10</v>
      </c>
      <c r="F68" s="11" t="str">
        <f>Master!F70</f>
        <v>2.6.5 Decoder Settings (item 3)</v>
      </c>
      <c r="G68" s="11" t="str">
        <f>Master!G70</f>
        <v>Ensure Scaler is On</v>
      </c>
      <c r="H68" s="11">
        <f>Master!H70</f>
        <v>1</v>
      </c>
      <c r="I68" s="11" t="s">
        <v>35</v>
      </c>
      <c r="J68" s="11" t="str">
        <f>IF(Master!$O$4="Y",Master!J70,"NA")</f>
        <v>NA</v>
      </c>
      <c r="K68" s="11"/>
      <c r="L68" s="103"/>
      <c r="M68" s="103"/>
      <c r="N68" s="11" t="str">
        <f>Master!Q70</f>
        <v>Y</v>
      </c>
    </row>
    <row r="69" spans="1:14" ht="55.5" customHeight="1" x14ac:dyDescent="0.25">
      <c r="A69" s="11">
        <f>Master!A71</f>
        <v>10</v>
      </c>
      <c r="B69" s="11" t="str">
        <f>Master!B71</f>
        <v>AVoIP Decoder</v>
      </c>
      <c r="C69" s="11">
        <f>Master!C71</f>
        <v>10.039999999999999</v>
      </c>
      <c r="D69" s="11" t="str">
        <f>Master!D71</f>
        <v>Functional</v>
      </c>
      <c r="E69" s="11" t="str">
        <f>Master!E71</f>
        <v>AV-DOC-02-V3.10</v>
      </c>
      <c r="F69" s="11" t="str">
        <f>Master!F71</f>
        <v>2.6.5 Decoder Settings (item 4)</v>
      </c>
      <c r="G69" s="11" t="str">
        <f>Master!G71</f>
        <v>Ensure the Output Mode resolution has been set to 1080p</v>
      </c>
      <c r="H69" s="11">
        <f>Master!H71</f>
        <v>1</v>
      </c>
      <c r="I69" s="11" t="s">
        <v>35</v>
      </c>
      <c r="J69" s="11" t="str">
        <f>IF(Master!$O$4="Y",Master!J71,"NA")</f>
        <v>NA</v>
      </c>
      <c r="K69" s="11"/>
      <c r="L69" s="103"/>
      <c r="M69" s="103"/>
      <c r="N69" s="11" t="str">
        <f>Master!Q71</f>
        <v>Y</v>
      </c>
    </row>
    <row r="70" spans="1:14" ht="55.5" customHeight="1" x14ac:dyDescent="0.25">
      <c r="A70" s="11">
        <f>Master!A72</f>
        <v>10</v>
      </c>
      <c r="B70" s="11" t="str">
        <f>Master!B72</f>
        <v>AVoIP Decoder</v>
      </c>
      <c r="C70" s="11">
        <f>Master!C72</f>
        <v>10.049999999999999</v>
      </c>
      <c r="D70" s="11" t="str">
        <f>Master!D72</f>
        <v>Functional</v>
      </c>
      <c r="E70" s="11" t="str">
        <f>Master!E72</f>
        <v>AV-DOC-02-V3.10</v>
      </c>
      <c r="F70" s="11" t="str">
        <f>Master!F72</f>
        <v>2.6.5 Decoder Settings (item 19)</v>
      </c>
      <c r="G70" s="11" t="str">
        <f>Master!G72</f>
        <v>Ensure the password has been changed from Password to 1988</v>
      </c>
      <c r="H70" s="11">
        <f>Master!H72</f>
        <v>1</v>
      </c>
      <c r="I70" s="11" t="s">
        <v>35</v>
      </c>
      <c r="J70" s="11" t="str">
        <f>IF(Master!$O$4="Y",Master!J72,"NA")</f>
        <v>NA</v>
      </c>
      <c r="K70" s="11"/>
      <c r="L70" s="103"/>
      <c r="M70" s="103"/>
      <c r="N70" s="11" t="str">
        <f>Master!Q72</f>
        <v>Y</v>
      </c>
    </row>
    <row r="71" spans="1:14" ht="55.5" customHeight="1" x14ac:dyDescent="0.25">
      <c r="A71" s="11">
        <f>Master!A73</f>
        <v>10</v>
      </c>
      <c r="B71" s="11" t="str">
        <f>Master!B73</f>
        <v>AVoIP Decoder</v>
      </c>
      <c r="C71" s="11">
        <f>Master!C73</f>
        <v>10.059999999999999</v>
      </c>
      <c r="D71" s="11" t="str">
        <f>Master!D73</f>
        <v>Functional</v>
      </c>
      <c r="E71" s="11" t="str">
        <f>Master!E73</f>
        <v>AV-DOC-02-V3.10</v>
      </c>
      <c r="F71" s="11" t="str">
        <f>Master!F73</f>
        <v>2.6.5 Decoder Settings (item 23)</v>
      </c>
      <c r="G71" s="11" t="str">
        <f>Master!G73</f>
        <v>Ensure LocalPlay is set up as per Guidelines</v>
      </c>
      <c r="H71" s="11">
        <f>Master!H73</f>
        <v>1</v>
      </c>
      <c r="I71" s="11" t="s">
        <v>35</v>
      </c>
      <c r="J71" s="11" t="str">
        <f>IF(Master!$O$4="Y",Master!J73,"NA")</f>
        <v>NA</v>
      </c>
      <c r="K71" s="11"/>
      <c r="L71" s="103"/>
      <c r="M71" s="103"/>
      <c r="N71" s="11" t="str">
        <f>Master!Q73</f>
        <v>Y</v>
      </c>
    </row>
    <row r="72" spans="1:14" ht="55.5" customHeight="1" x14ac:dyDescent="0.25">
      <c r="A72" s="11">
        <f>Master!A74</f>
        <v>11</v>
      </c>
      <c r="B72" s="11" t="str">
        <f>Master!B74</f>
        <v>Crestron Switch Settings</v>
      </c>
      <c r="C72" s="11">
        <f>Master!C74</f>
        <v>11.01</v>
      </c>
      <c r="D72" s="11" t="str">
        <f>Master!D74</f>
        <v>Functional</v>
      </c>
      <c r="E72" s="11" t="str">
        <f>Master!E74</f>
        <v>AV-DOC-02-V3.10</v>
      </c>
      <c r="F72" s="11">
        <f>Master!F74</f>
        <v>2.9</v>
      </c>
      <c r="G72" s="11" t="str">
        <f>Master!G74</f>
        <v>Ensure the Host name has been set as per the room and device designation</v>
      </c>
      <c r="H72" s="11">
        <f>Master!H74</f>
        <v>2</v>
      </c>
      <c r="I72" s="11" t="s">
        <v>35</v>
      </c>
      <c r="J72" s="11" t="str">
        <f>IF(Master!$O$4="Y",Master!J74,"NA")</f>
        <v>NA</v>
      </c>
      <c r="K72" s="11"/>
      <c r="L72" s="103"/>
      <c r="M72" s="103"/>
      <c r="N72" s="11" t="str">
        <f>Master!Q74</f>
        <v>Y</v>
      </c>
    </row>
    <row r="73" spans="1:14" ht="55.5" customHeight="1" x14ac:dyDescent="0.25">
      <c r="A73" s="11">
        <f>Master!A75</f>
        <v>11</v>
      </c>
      <c r="B73" s="11" t="str">
        <f>Master!B75</f>
        <v>Crestron Switch Settings</v>
      </c>
      <c r="C73" s="11">
        <f>Master!C75</f>
        <v>11.02</v>
      </c>
      <c r="D73" s="11" t="str">
        <f>Master!D75</f>
        <v>Functional</v>
      </c>
      <c r="E73" s="11" t="str">
        <f>Master!E75</f>
        <v>AV-DOC-02-V3.10</v>
      </c>
      <c r="F73" s="11">
        <f>Master!F75</f>
        <v>2.9</v>
      </c>
      <c r="G73" s="11" t="str">
        <f>Master!G75</f>
        <v xml:space="preserve">Ensure the Password has been changed from admin to 1988 set to current AV Security code </v>
      </c>
      <c r="H73" s="11">
        <f>Master!H75</f>
        <v>2</v>
      </c>
      <c r="I73" s="11" t="s">
        <v>35</v>
      </c>
      <c r="J73" s="11" t="str">
        <f>IF(Master!$O$4="Y",Master!J75,"NA")</f>
        <v>NA</v>
      </c>
      <c r="K73" s="11"/>
      <c r="L73" s="103"/>
      <c r="M73" s="103"/>
      <c r="N73" s="11" t="str">
        <f>Master!Q75</f>
        <v>Y</v>
      </c>
    </row>
    <row r="74" spans="1:14" ht="55.5" customHeight="1" x14ac:dyDescent="0.25">
      <c r="A74" s="11">
        <f>Master!A76</f>
        <v>11</v>
      </c>
      <c r="B74" s="11" t="str">
        <f>Master!B76</f>
        <v>Crestron Switch Settings</v>
      </c>
      <c r="C74" s="11">
        <f>Master!C76</f>
        <v>11.03</v>
      </c>
      <c r="D74" s="11" t="str">
        <f>Master!D76</f>
        <v>Functional</v>
      </c>
      <c r="E74" s="11" t="str">
        <f>Master!E76</f>
        <v>AV-DOC-02-V3.10</v>
      </c>
      <c r="F74" s="11">
        <f>Master!F76</f>
        <v>2.9</v>
      </c>
      <c r="G74" s="11" t="str">
        <f>Master!G76</f>
        <v>Ensure EDIDs for all Inputs have been set as per the Deployment Guide</v>
      </c>
      <c r="H74" s="11">
        <f>Master!H76</f>
        <v>1</v>
      </c>
      <c r="I74" s="11" t="s">
        <v>35</v>
      </c>
      <c r="J74" s="11" t="str">
        <f>IF(Master!$O$4="Y",Master!J76,"NA")</f>
        <v>NA</v>
      </c>
      <c r="K74" s="11"/>
      <c r="L74" s="103"/>
      <c r="M74" s="103"/>
      <c r="N74" s="11" t="str">
        <f>Master!Q76</f>
        <v>Y</v>
      </c>
    </row>
    <row r="75" spans="1:14" ht="55.5" customHeight="1" x14ac:dyDescent="0.25">
      <c r="A75" s="11">
        <f>Master!A77</f>
        <v>11</v>
      </c>
      <c r="B75" s="11" t="str">
        <f>Master!B77</f>
        <v>Crestron Switch Settings</v>
      </c>
      <c r="C75" s="11">
        <f>Master!C77</f>
        <v>11.04</v>
      </c>
      <c r="D75" s="11" t="str">
        <f>Master!D77</f>
        <v>Functional</v>
      </c>
      <c r="E75" s="11" t="str">
        <f>Master!E77</f>
        <v>AV-DOC-02-V3.10</v>
      </c>
      <c r="F75" s="11">
        <f>Master!F77</f>
        <v>2.9</v>
      </c>
      <c r="G75" s="11" t="str">
        <f>Master!G77</f>
        <v>Ensure all inputs have been renamed as per the Deployment Guide</v>
      </c>
      <c r="H75" s="11">
        <f>Master!H77</f>
        <v>2</v>
      </c>
      <c r="I75" s="11" t="s">
        <v>35</v>
      </c>
      <c r="J75" s="11" t="str">
        <f>IF(Master!$O$4="Y",Master!J77,"NA")</f>
        <v>NA</v>
      </c>
      <c r="K75" s="11"/>
      <c r="L75" s="103"/>
      <c r="M75" s="103"/>
      <c r="N75" s="11" t="str">
        <f>Master!Q77</f>
        <v>Y</v>
      </c>
    </row>
    <row r="76" spans="1:14" ht="55.5" customHeight="1" x14ac:dyDescent="0.25">
      <c r="A76" s="11">
        <f>Master!A78</f>
        <v>11</v>
      </c>
      <c r="B76" s="11" t="str">
        <f>Master!B78</f>
        <v>Crestron Switch Settings</v>
      </c>
      <c r="C76" s="11">
        <f>Master!C78</f>
        <v>11.049999999999999</v>
      </c>
      <c r="D76" s="11" t="str">
        <f>Master!D78</f>
        <v>Functional</v>
      </c>
      <c r="E76" s="11" t="str">
        <f>Master!E78</f>
        <v>AV-DOC-02-V3.10</v>
      </c>
      <c r="F76" s="11">
        <f>Master!F78</f>
        <v>2.9</v>
      </c>
      <c r="G76" s="11" t="str">
        <f>Master!G78</f>
        <v>Ensure the front panel buttons are disabled</v>
      </c>
      <c r="H76" s="11">
        <f>Master!H78</f>
        <v>2</v>
      </c>
      <c r="I76" s="11" t="s">
        <v>35</v>
      </c>
      <c r="J76" s="11" t="str">
        <f>IF(Master!$O$4="Y",Master!J78,"NA")</f>
        <v>NA</v>
      </c>
      <c r="K76" s="11"/>
      <c r="L76" s="103"/>
      <c r="M76" s="103"/>
      <c r="N76" s="11" t="str">
        <f>Master!Q78</f>
        <v>Y</v>
      </c>
    </row>
    <row r="77" spans="1:14" ht="55.5" customHeight="1" x14ac:dyDescent="0.25">
      <c r="A77" s="11">
        <f>Master!A79</f>
        <v>12</v>
      </c>
      <c r="B77" s="11" t="str">
        <f>Master!B79</f>
        <v>Extron Scaler settings</v>
      </c>
      <c r="C77" s="11">
        <f>Master!C79</f>
        <v>12.01</v>
      </c>
      <c r="D77" s="11" t="str">
        <f>Master!D79</f>
        <v>Functional</v>
      </c>
      <c r="E77" s="11" t="str">
        <f>Master!E79</f>
        <v>AV-DOC-02-V3.10</v>
      </c>
      <c r="F77" s="11">
        <f>Master!F79</f>
        <v>2.1</v>
      </c>
      <c r="G77" s="11" t="str">
        <f>Master!G79</f>
        <v>Ensure the Host name has been set as per the room and device designation</v>
      </c>
      <c r="H77" s="11">
        <f>Master!H79</f>
        <v>2</v>
      </c>
      <c r="I77" s="11" t="s">
        <v>35</v>
      </c>
      <c r="J77" s="11" t="str">
        <f>IF(Master!$O$4="Y",Master!J79,"NA")</f>
        <v>NA</v>
      </c>
      <c r="K77" s="11"/>
      <c r="L77" s="103"/>
      <c r="M77" s="103"/>
      <c r="N77" s="11" t="str">
        <f>Master!Q79</f>
        <v>Y</v>
      </c>
    </row>
    <row r="78" spans="1:14" ht="55.5" customHeight="1" x14ac:dyDescent="0.25">
      <c r="A78" s="11">
        <f>Master!A80</f>
        <v>12</v>
      </c>
      <c r="B78" s="11" t="str">
        <f>Master!B80</f>
        <v>Extron Scaler settings</v>
      </c>
      <c r="C78" s="11">
        <f>Master!C80</f>
        <v>12.02</v>
      </c>
      <c r="D78" s="11" t="str">
        <f>Master!D80</f>
        <v>Functional</v>
      </c>
      <c r="E78" s="11" t="str">
        <f>Master!E80</f>
        <v>AV-DOC-02-V3.10</v>
      </c>
      <c r="F78" s="11">
        <f>Master!F80</f>
        <v>2.1</v>
      </c>
      <c r="G78" s="11" t="str">
        <f>Master!G80</f>
        <v xml:space="preserve">Ensure the Password has been changed from admin to 1988 set to current AV Security code </v>
      </c>
      <c r="H78" s="11">
        <f>Master!H80</f>
        <v>2</v>
      </c>
      <c r="I78" s="11" t="s">
        <v>35</v>
      </c>
      <c r="J78" s="11" t="str">
        <f>IF(Master!$O$4="Y",Master!J80,"NA")</f>
        <v>NA</v>
      </c>
      <c r="K78" s="11"/>
      <c r="L78" s="103"/>
      <c r="M78" s="103"/>
      <c r="N78" s="11" t="str">
        <f>Master!Q80</f>
        <v>Y</v>
      </c>
    </row>
    <row r="79" spans="1:14" ht="55.5" customHeight="1" x14ac:dyDescent="0.25">
      <c r="A79" s="11">
        <f>Master!A81</f>
        <v>12</v>
      </c>
      <c r="B79" s="11" t="str">
        <f>Master!B81</f>
        <v>Extron Scaler settings</v>
      </c>
      <c r="C79" s="11">
        <f>Master!C81</f>
        <v>12.03</v>
      </c>
      <c r="D79" s="11" t="str">
        <f>Master!D81</f>
        <v>Functional</v>
      </c>
      <c r="E79" s="11" t="str">
        <f>Master!E81</f>
        <v>AV-DOC-02-V3.10</v>
      </c>
      <c r="F79" s="11">
        <f>Master!F81</f>
        <v>2.1</v>
      </c>
      <c r="G79" s="11" t="str">
        <f>Master!G81</f>
        <v>Ensure all inputs have been renamed as per the Deployment Guide</v>
      </c>
      <c r="H79" s="11">
        <f>Master!H81</f>
        <v>2</v>
      </c>
      <c r="I79" s="11" t="s">
        <v>35</v>
      </c>
      <c r="J79" s="11" t="str">
        <f>IF(Master!$O$4="Y",Master!J81,"NA")</f>
        <v>NA</v>
      </c>
      <c r="K79" s="11"/>
      <c r="L79" s="103"/>
      <c r="M79" s="103"/>
      <c r="N79" s="11" t="str">
        <f>Master!Q81</f>
        <v>Y</v>
      </c>
    </row>
    <row r="80" spans="1:14" ht="55.5" customHeight="1" x14ac:dyDescent="0.25">
      <c r="A80" s="11">
        <f>Master!A82</f>
        <v>12</v>
      </c>
      <c r="B80" s="11" t="str">
        <f>Master!B82</f>
        <v>Extron Scaler settings</v>
      </c>
      <c r="C80" s="11">
        <f>Master!C82</f>
        <v>12.04</v>
      </c>
      <c r="D80" s="11" t="str">
        <f>Master!D82</f>
        <v>Functional</v>
      </c>
      <c r="E80" s="11" t="str">
        <f>Master!E82</f>
        <v>AV-DOC-02-V3.10</v>
      </c>
      <c r="F80" s="11">
        <f>Master!F82</f>
        <v>2.1</v>
      </c>
      <c r="G80" s="11" t="str">
        <f>Master!G82</f>
        <v>Ensure EDIDs are set as per the Deplyoment Guide and Output is set to 1080p @ 60Hz</v>
      </c>
      <c r="H80" s="11">
        <f>Master!H82</f>
        <v>1</v>
      </c>
      <c r="I80" s="11" t="s">
        <v>35</v>
      </c>
      <c r="J80" s="11" t="str">
        <f>IF(Master!$O$4="Y",Master!J82,"NA")</f>
        <v>NA</v>
      </c>
      <c r="K80" s="11"/>
      <c r="L80" s="103"/>
      <c r="M80" s="103"/>
      <c r="N80" s="11" t="str">
        <f>Master!Q82</f>
        <v>Y</v>
      </c>
    </row>
    <row r="81" spans="1:14" ht="55.5" customHeight="1" x14ac:dyDescent="0.25">
      <c r="A81" s="11">
        <f>Master!A83</f>
        <v>12</v>
      </c>
      <c r="B81" s="11" t="str">
        <f>Master!B83</f>
        <v>Extron Scaler settings</v>
      </c>
      <c r="C81" s="11">
        <f>Master!C83</f>
        <v>12.049999999999999</v>
      </c>
      <c r="D81" s="11" t="str">
        <f>Master!D83</f>
        <v>Functional</v>
      </c>
      <c r="E81" s="11" t="str">
        <f>Master!E83</f>
        <v>AV-DOC-02-V3.10</v>
      </c>
      <c r="F81" s="11">
        <f>Master!F83</f>
        <v>2.1</v>
      </c>
      <c r="G81" s="11" t="str">
        <f>Master!G83</f>
        <v>Ensure the Front Panel has been locked as per the Deplyoment Guide</v>
      </c>
      <c r="H81" s="11">
        <f>Master!H83</f>
        <v>1</v>
      </c>
      <c r="I81" s="11" t="s">
        <v>35</v>
      </c>
      <c r="J81" s="11" t="str">
        <f>IF(Master!$O$4="Y",Master!J83,"NA")</f>
        <v>NA</v>
      </c>
      <c r="K81" s="11"/>
      <c r="L81" s="103"/>
      <c r="M81" s="103"/>
      <c r="N81" s="11" t="str">
        <f>Master!Q83</f>
        <v>Y</v>
      </c>
    </row>
    <row r="82" spans="1:14" ht="55.5" customHeight="1" x14ac:dyDescent="0.25">
      <c r="A82" s="11">
        <f>Master!A84</f>
        <v>12</v>
      </c>
      <c r="B82" s="11" t="str">
        <f>Master!B84</f>
        <v>Extron Scaler settings</v>
      </c>
      <c r="C82" s="11">
        <f>Master!C84</f>
        <v>12.059999999999999</v>
      </c>
      <c r="D82" s="11" t="str">
        <f>Master!D84</f>
        <v>Functional</v>
      </c>
      <c r="E82" s="11" t="str">
        <f>Master!E84</f>
        <v>AV-DOC-02-V3.10</v>
      </c>
      <c r="F82" s="11">
        <f>Master!F84</f>
        <v>2.1</v>
      </c>
      <c r="G82" s="11" t="str">
        <f>Master!G84</f>
        <v xml:space="preserve">Confirm correct screen saver/splash page has been included and displayed when no input is present </v>
      </c>
      <c r="H82" s="11">
        <f>Master!H84</f>
        <v>2</v>
      </c>
      <c r="I82" s="11" t="s">
        <v>35</v>
      </c>
      <c r="J82" s="11" t="str">
        <f>IF(Master!$O$4="Y",Master!J84,"NA")</f>
        <v>NA</v>
      </c>
      <c r="K82" s="11"/>
      <c r="L82" s="103"/>
      <c r="M82" s="103"/>
      <c r="N82" s="11" t="str">
        <f>Master!Q84</f>
        <v>Y</v>
      </c>
    </row>
    <row r="83" spans="1:14" ht="55.5" customHeight="1" x14ac:dyDescent="0.25">
      <c r="A83" s="11">
        <f>Master!A85</f>
        <v>13</v>
      </c>
      <c r="B83" s="11" t="str">
        <f>Master!B85</f>
        <v>Lecture Capture</v>
      </c>
      <c r="C83" s="11">
        <f>Master!C85</f>
        <v>13.01</v>
      </c>
      <c r="D83" s="11" t="str">
        <f>Master!D85</f>
        <v>Functional</v>
      </c>
      <c r="E83" s="11" t="str">
        <f>Master!E85</f>
        <v>-</v>
      </c>
      <c r="F83" s="11" t="str">
        <f>Master!F85</f>
        <v>-</v>
      </c>
      <c r="G83" s="11" t="str">
        <f>Master!G85</f>
        <v>Confirm visual feedback of recording status on touch panel (i.e. solid red light appears when recording and flashing red light on pause)</v>
      </c>
      <c r="H83" s="11">
        <f>Master!H85</f>
        <v>1</v>
      </c>
      <c r="I83" s="11" t="s">
        <v>35</v>
      </c>
      <c r="J83" s="11" t="str">
        <f>IF(Master!$O$4="Y",Master!J85,"NA")</f>
        <v>NA</v>
      </c>
      <c r="K83" s="11"/>
      <c r="L83" s="103"/>
      <c r="M83" s="103"/>
      <c r="N83" s="11" t="str">
        <f>Master!Q85</f>
        <v>Y</v>
      </c>
    </row>
    <row r="84" spans="1:14" ht="55.5" customHeight="1" x14ac:dyDescent="0.25">
      <c r="A84" s="11">
        <f>Master!A86</f>
        <v>13</v>
      </c>
      <c r="B84" s="11" t="str">
        <f>Master!B86</f>
        <v>Lecture Capture</v>
      </c>
      <c r="C84" s="11">
        <f>Master!C86</f>
        <v>13.02</v>
      </c>
      <c r="D84" s="11" t="str">
        <f>Master!D86</f>
        <v>Functional</v>
      </c>
      <c r="E84" s="11" t="str">
        <f>Master!E86</f>
        <v>-</v>
      </c>
      <c r="F84" s="11" t="str">
        <f>Master!F86</f>
        <v>-</v>
      </c>
      <c r="G84" s="11" t="str">
        <f>Master!G86</f>
        <v>Confirm content and camera sources are patched to the correct input on the Capture device (camera content appears on left hand side and projected content appears on right hand side display of capture monitor tool)</v>
      </c>
      <c r="H84" s="11">
        <f>Master!H86</f>
        <v>1</v>
      </c>
      <c r="I84" s="11" t="s">
        <v>35</v>
      </c>
      <c r="J84" s="11" t="str">
        <f>IF(Master!$O$4="Y",Master!J86,"NA")</f>
        <v>NA</v>
      </c>
      <c r="K84" s="11"/>
      <c r="L84" s="103"/>
      <c r="M84" s="103"/>
      <c r="N84" s="11" t="str">
        <f>Master!Q86</f>
        <v>Y</v>
      </c>
    </row>
    <row r="85" spans="1:14" ht="55.5" customHeight="1" x14ac:dyDescent="0.25">
      <c r="A85" s="11">
        <f>Master!A87</f>
        <v>13</v>
      </c>
      <c r="B85" s="11" t="str">
        <f>Master!B87</f>
        <v>Lecture Capture</v>
      </c>
      <c r="C85" s="11">
        <f>Master!C87</f>
        <v>13.03</v>
      </c>
      <c r="D85" s="11" t="str">
        <f>Master!D87</f>
        <v>Functional</v>
      </c>
      <c r="E85" s="11" t="str">
        <f>Master!E87</f>
        <v>-</v>
      </c>
      <c r="F85" s="11" t="str">
        <f>Master!F87</f>
        <v>-</v>
      </c>
      <c r="G85" s="11" t="str">
        <f>Master!G87</f>
        <v>Ensure microphone audio and source audio is muted via the touch panel control during recordings</v>
      </c>
      <c r="H85" s="11">
        <f>Master!H87</f>
        <v>1</v>
      </c>
      <c r="I85" s="11" t="s">
        <v>35</v>
      </c>
      <c r="J85" s="11" t="str">
        <f>IF(Master!$O$4="Y",Master!J87,"NA")</f>
        <v>NA</v>
      </c>
      <c r="K85" s="11"/>
      <c r="L85" s="103"/>
      <c r="M85" s="103"/>
      <c r="N85" s="11" t="str">
        <f>Master!Q87</f>
        <v>Y</v>
      </c>
    </row>
    <row r="86" spans="1:14" ht="55.5" customHeight="1" x14ac:dyDescent="0.25">
      <c r="A86" s="11">
        <f>Master!A88</f>
        <v>13</v>
      </c>
      <c r="B86" s="11" t="str">
        <f>Master!B88</f>
        <v>Lecture Capture</v>
      </c>
      <c r="C86" s="11">
        <f>Master!C88</f>
        <v>13.04</v>
      </c>
      <c r="D86" s="11" t="str">
        <f>Master!D88</f>
        <v>Functional</v>
      </c>
      <c r="E86" s="11" t="str">
        <f>Master!E88</f>
        <v>-</v>
      </c>
      <c r="F86" s="11" t="str">
        <f>Master!F88</f>
        <v>-</v>
      </c>
      <c r="G86" s="11" t="str">
        <f>Master!G88</f>
        <v>Ensure Lecture Capture records from all input sources and the image is clear on playback</v>
      </c>
      <c r="H86" s="11">
        <f>Master!H88</f>
        <v>1</v>
      </c>
      <c r="I86" s="11" t="s">
        <v>35</v>
      </c>
      <c r="J86" s="11" t="str">
        <f>IF(Master!$O$4="Y",Master!J88,"NA")</f>
        <v>NA</v>
      </c>
      <c r="K86" s="11"/>
      <c r="L86" s="103"/>
      <c r="M86" s="103"/>
      <c r="N86" s="11" t="str">
        <f>Master!Q88</f>
        <v>Y</v>
      </c>
    </row>
    <row r="87" spans="1:14" ht="55.5" customHeight="1" x14ac:dyDescent="0.25">
      <c r="A87" s="11">
        <f>Master!A89</f>
        <v>14</v>
      </c>
      <c r="B87" s="11" t="str">
        <f>Master!B89</f>
        <v>Room PC</v>
      </c>
      <c r="C87" s="11">
        <f>Master!C89</f>
        <v>14.01</v>
      </c>
      <c r="D87" s="11">
        <f>Master!D89</f>
        <v>0</v>
      </c>
      <c r="E87" s="11" t="str">
        <f>Master!E89</f>
        <v>-</v>
      </c>
      <c r="F87" s="11" t="str">
        <f>Master!F89</f>
        <v>-</v>
      </c>
      <c r="G87" s="11" t="str">
        <f>Master!G89</f>
        <v>Confirm Correct PC Build as been applied ie teaching MOE, staff MOE, MoCoW image</v>
      </c>
      <c r="H87" s="11">
        <f>Master!H89</f>
        <v>2</v>
      </c>
      <c r="I87" s="11" t="s">
        <v>35</v>
      </c>
      <c r="J87" s="11" t="str">
        <f>IF(Master!$O$4="Y",Master!J89,"NA")</f>
        <v>NA</v>
      </c>
      <c r="K87" s="11"/>
      <c r="L87" s="103"/>
      <c r="M87" s="103"/>
      <c r="N87" s="11" t="str">
        <f>Master!Q89</f>
        <v>Y</v>
      </c>
    </row>
    <row r="88" spans="1:14" ht="55.5" customHeight="1" x14ac:dyDescent="0.25">
      <c r="A88" s="11">
        <f>Master!A90</f>
        <v>14</v>
      </c>
      <c r="B88" s="11" t="str">
        <f>Master!B90</f>
        <v>Room PC</v>
      </c>
      <c r="C88" s="11">
        <f>Master!C90</f>
        <v>14.02</v>
      </c>
      <c r="D88" s="11" t="str">
        <f>Master!D90</f>
        <v>Functional</v>
      </c>
      <c r="E88" s="11" t="str">
        <f>Master!E90</f>
        <v>-</v>
      </c>
      <c r="F88" s="11" t="str">
        <f>Master!F90</f>
        <v>-</v>
      </c>
      <c r="G88" s="11" t="str">
        <f>Master!G90</f>
        <v xml:space="preserve">Ensure ability to log on to the resident PC and full network access </v>
      </c>
      <c r="H88" s="11">
        <f>Master!H90</f>
        <v>1</v>
      </c>
      <c r="I88" s="11" t="s">
        <v>35</v>
      </c>
      <c r="J88" s="11" t="str">
        <f>IF(Master!$O$4="Y",Master!J90,"NA")</f>
        <v>NA</v>
      </c>
      <c r="K88" s="11"/>
      <c r="L88" s="103"/>
      <c r="M88" s="103"/>
      <c r="N88" s="11" t="str">
        <f>Master!Q90</f>
        <v>Y</v>
      </c>
    </row>
    <row r="89" spans="1:14" ht="55.5" customHeight="1" x14ac:dyDescent="0.25">
      <c r="A89" s="11">
        <f>Master!A91</f>
        <v>14</v>
      </c>
      <c r="B89" s="11" t="str">
        <f>Master!B91</f>
        <v>Room PC</v>
      </c>
      <c r="C89" s="11">
        <f>Master!C91</f>
        <v>14.03</v>
      </c>
      <c r="D89" s="11" t="str">
        <f>Master!D91</f>
        <v>Functional</v>
      </c>
      <c r="E89" s="11" t="str">
        <f>Master!E91</f>
        <v>-</v>
      </c>
      <c r="F89" s="11" t="str">
        <f>Master!F91</f>
        <v>-</v>
      </c>
      <c r="G89" s="11" t="str">
        <f>Master!G91</f>
        <v>Audio Quality  - Ensure the default level is audible from all speakers, free from noise, no hum or distortion and meets the requirements as specified in RMIT AV Standards and ANSI/INFOCOMM 1M-2009</v>
      </c>
      <c r="H89" s="11">
        <f>Master!H91</f>
        <v>1</v>
      </c>
      <c r="I89" s="11" t="s">
        <v>35</v>
      </c>
      <c r="J89" s="11" t="str">
        <f>IF(Master!$O$4="Y",Master!J91,"NA")</f>
        <v>NA</v>
      </c>
      <c r="K89" s="11"/>
      <c r="L89" s="103"/>
      <c r="M89" s="103"/>
      <c r="N89" s="11" t="str">
        <f>Master!Q91</f>
        <v>Y</v>
      </c>
    </row>
    <row r="90" spans="1:14" ht="55.5" customHeight="1" x14ac:dyDescent="0.25">
      <c r="A90" s="11">
        <f>Master!A92</f>
        <v>14</v>
      </c>
      <c r="B90" s="11" t="str">
        <f>Master!B92</f>
        <v>Room PC</v>
      </c>
      <c r="C90" s="11">
        <f>Master!C92</f>
        <v>14.04</v>
      </c>
      <c r="D90" s="11" t="str">
        <f>Master!D92</f>
        <v>Functional</v>
      </c>
      <c r="E90" s="11" t="str">
        <f>Master!E92</f>
        <v>AV-DOC-01-V4.0</v>
      </c>
      <c r="F90" s="11" t="str">
        <f>Master!F92</f>
        <v>3.16.7 Perceived Image Quality</v>
      </c>
      <c r="G90" s="11" t="str">
        <f>Master!G92</f>
        <v>HDMI Quality – Ensure the image is free from interference, distortion, noise, digital artefacts, brightness and contrast is optimised to room &amp; content</v>
      </c>
      <c r="H90" s="11">
        <f>Master!H92</f>
        <v>1</v>
      </c>
      <c r="I90" s="11" t="s">
        <v>35</v>
      </c>
      <c r="J90" s="11" t="str">
        <f>IF(Master!$O$4="Y",Master!J92,"NA")</f>
        <v>NA</v>
      </c>
      <c r="K90" s="11"/>
      <c r="L90" s="103"/>
      <c r="M90" s="103"/>
      <c r="N90" s="11" t="str">
        <f>Master!Q92</f>
        <v>Y</v>
      </c>
    </row>
    <row r="91" spans="1:14" ht="55.5" customHeight="1" x14ac:dyDescent="0.25">
      <c r="A91" s="11">
        <f>Master!A94</f>
        <v>15</v>
      </c>
      <c r="B91" s="11" t="str">
        <f>Master!B94</f>
        <v>Supplementary Display's</v>
      </c>
      <c r="C91" s="11">
        <f>Master!C94</f>
        <v>15.01</v>
      </c>
      <c r="D91" s="11" t="str">
        <f>Master!D94</f>
        <v>Functional</v>
      </c>
      <c r="E91" s="11" t="str">
        <f>Master!E94</f>
        <v>-</v>
      </c>
      <c r="F91" s="11" t="str">
        <f>Master!F94</f>
        <v>-</v>
      </c>
      <c r="G91" s="11" t="str">
        <f>Master!G94</f>
        <v>Confirm video content from all input sources is displayed on each monitor in line with the main LCD or Projector</v>
      </c>
      <c r="H91" s="11">
        <f>Master!H94</f>
        <v>1</v>
      </c>
      <c r="I91" s="11" t="s">
        <v>35</v>
      </c>
      <c r="J91" s="11" t="str">
        <f>IF(Master!$O$4="Y",Master!J94,"NA")</f>
        <v>NA</v>
      </c>
      <c r="K91" s="11"/>
      <c r="L91" s="103"/>
      <c r="M91" s="103"/>
      <c r="N91" s="11" t="str">
        <f>Master!Q94</f>
        <v>Y</v>
      </c>
    </row>
    <row r="92" spans="1:14" ht="55.5" customHeight="1" x14ac:dyDescent="0.25">
      <c r="A92" s="11">
        <f>Master!A95</f>
        <v>15</v>
      </c>
      <c r="B92" s="11" t="str">
        <f>Master!B95</f>
        <v>Supplementary Display's - Collaborative</v>
      </c>
      <c r="C92" s="11">
        <f>Master!C95</f>
        <v>15.02</v>
      </c>
      <c r="D92" s="11" t="str">
        <f>Master!D95</f>
        <v>Functional</v>
      </c>
      <c r="E92" s="11" t="str">
        <f>Master!E95</f>
        <v>-</v>
      </c>
      <c r="F92" s="11" t="str">
        <f>Master!F95</f>
        <v>-</v>
      </c>
      <c r="G92" s="11" t="str">
        <f>Master!G95</f>
        <v>Audio can be heard through each monitor and is in sync with all monitors</v>
      </c>
      <c r="H92" s="11">
        <f>Master!H95</f>
        <v>1</v>
      </c>
      <c r="I92" s="11" t="s">
        <v>35</v>
      </c>
      <c r="J92" s="11" t="str">
        <f>IF(Master!$O$4="Y",Master!J95,"NA")</f>
        <v>NA</v>
      </c>
      <c r="K92" s="11"/>
      <c r="L92" s="103"/>
      <c r="M92" s="103"/>
      <c r="N92" s="11" t="str">
        <f>Master!Q95</f>
        <v>Y</v>
      </c>
    </row>
    <row r="93" spans="1:14" ht="55.5" hidden="1" customHeight="1" x14ac:dyDescent="0.25">
      <c r="A93" s="11">
        <f>Master!A96</f>
        <v>15</v>
      </c>
      <c r="B93" s="11" t="str">
        <f>Master!B96</f>
        <v>Supplementary Display's - General</v>
      </c>
      <c r="C93" s="11">
        <f>Master!C96</f>
        <v>15.03</v>
      </c>
      <c r="D93" s="11" t="str">
        <f>Master!D96</f>
        <v>Functional</v>
      </c>
      <c r="E93" s="11" t="str">
        <f>Master!E96</f>
        <v>-</v>
      </c>
      <c r="F93" s="11" t="str">
        <f>Master!F96</f>
        <v>-</v>
      </c>
      <c r="G93" s="11" t="str">
        <f>Master!G96</f>
        <v>Confirm Audio has been disabled (if supplementary display)</v>
      </c>
      <c r="H93" s="11">
        <f>Master!H96</f>
        <v>1</v>
      </c>
      <c r="I93" s="11" t="s">
        <v>5</v>
      </c>
      <c r="J93" s="11" t="str">
        <f>IF(Master!$O$4="Y",Master!J96,"NA")</f>
        <v>NA</v>
      </c>
      <c r="K93" s="11"/>
      <c r="L93" s="103"/>
      <c r="M93" s="103"/>
      <c r="N93" s="11" t="str">
        <f>Master!Q96</f>
        <v xml:space="preserve"> </v>
      </c>
    </row>
    <row r="94" spans="1:14" ht="55.5" customHeight="1" x14ac:dyDescent="0.25">
      <c r="A94" s="11">
        <f>Master!A97</f>
        <v>15</v>
      </c>
      <c r="B94" s="11" t="str">
        <f>Master!B97</f>
        <v>Supplementary Display's</v>
      </c>
      <c r="C94" s="11">
        <f>Master!C97</f>
        <v>15.04</v>
      </c>
      <c r="D94" s="11" t="str">
        <f>Master!D97</f>
        <v>Functional</v>
      </c>
      <c r="E94" s="11" t="str">
        <f>Master!E97</f>
        <v>AV-DOC-01-V4.0</v>
      </c>
      <c r="F94" s="11" t="str">
        <f>Master!F97</f>
        <v>3.16.5.3 Settings (LCD)</v>
      </c>
      <c r="G94" s="11" t="str">
        <f>Master!G97</f>
        <v>Ensure the on-screen display (OSD) messages are switched off (e.g. source display messages)</v>
      </c>
      <c r="H94" s="11">
        <f>Master!H97</f>
        <v>1</v>
      </c>
      <c r="I94" s="11" t="s">
        <v>35</v>
      </c>
      <c r="J94" s="11" t="str">
        <f>IF(Master!$O$4="Y",Master!J97,"NA")</f>
        <v>NA</v>
      </c>
      <c r="K94" s="11"/>
      <c r="L94" s="103"/>
      <c r="M94" s="103"/>
      <c r="N94" s="11" t="str">
        <f>Master!Q97</f>
        <v>Y</v>
      </c>
    </row>
    <row r="95" spans="1:14" ht="55.5" customHeight="1" x14ac:dyDescent="0.25">
      <c r="A95" s="11">
        <f>Master!A98</f>
        <v>15</v>
      </c>
      <c r="B95" s="11" t="str">
        <f>Master!B98</f>
        <v>Supplementary Display's</v>
      </c>
      <c r="C95" s="11">
        <f>Master!C98</f>
        <v>15.049999999999999</v>
      </c>
      <c r="D95" s="11" t="str">
        <f>Master!D98</f>
        <v>Functional</v>
      </c>
      <c r="E95" s="11" t="str">
        <f>Master!E98</f>
        <v>AV-DOC-01-V4.0</v>
      </c>
      <c r="F95" s="11" t="str">
        <f>Master!F98</f>
        <v>3.16.5.3 Settings (LCD)</v>
      </c>
      <c r="G95" s="11" t="str">
        <f>Master!G98</f>
        <v>Fans are set to “auto” and local controls are disabled (i.e. all buttons on the panels)</v>
      </c>
      <c r="H95" s="11">
        <f>Master!H98</f>
        <v>2</v>
      </c>
      <c r="I95" s="11" t="s">
        <v>35</v>
      </c>
      <c r="J95" s="11" t="str">
        <f>IF(Master!$O$4="Y",Master!J98,"NA")</f>
        <v>NA</v>
      </c>
      <c r="K95" s="11"/>
      <c r="L95" s="103"/>
      <c r="M95" s="103"/>
      <c r="N95" s="11" t="str">
        <f>Master!Q98</f>
        <v>Y</v>
      </c>
    </row>
    <row r="96" spans="1:14" ht="55.5" customHeight="1" x14ac:dyDescent="0.25">
      <c r="A96" s="11">
        <f>Master!A99</f>
        <v>15</v>
      </c>
      <c r="B96" s="11" t="str">
        <f>Master!B99</f>
        <v>Supplementary Display's</v>
      </c>
      <c r="C96" s="11">
        <f>Master!C99</f>
        <v>15.059999999999999</v>
      </c>
      <c r="D96" s="11" t="str">
        <f>Master!D99</f>
        <v>Functional</v>
      </c>
      <c r="E96" s="11" t="str">
        <f>Master!E99</f>
        <v>AV-DOC-01-V4.0</v>
      </c>
      <c r="F96" s="11" t="str">
        <f>Master!F99</f>
        <v>3.16.5.3 Settings (LCD)</v>
      </c>
      <c r="G96" s="11" t="str">
        <f>Master!G99</f>
        <v>Physical buttons have been locked/disabled</v>
      </c>
      <c r="H96" s="11">
        <f>Master!H99</f>
        <v>1</v>
      </c>
      <c r="I96" s="11" t="s">
        <v>35</v>
      </c>
      <c r="J96" s="11" t="str">
        <f>IF(Master!$O$4="Y",Master!J99,"NA")</f>
        <v>NA</v>
      </c>
      <c r="K96" s="11"/>
      <c r="L96" s="103"/>
      <c r="M96" s="103"/>
      <c r="N96" s="11" t="str">
        <f>Master!Q99</f>
        <v>Y</v>
      </c>
    </row>
    <row r="97" spans="1:14" ht="55.5" customHeight="1" x14ac:dyDescent="0.25">
      <c r="A97" s="11">
        <f>Master!A100</f>
        <v>15</v>
      </c>
      <c r="B97" s="11" t="str">
        <f>Master!B100</f>
        <v>Supplementary Display's</v>
      </c>
      <c r="C97" s="11">
        <f>Master!C100</f>
        <v>15.069999999999999</v>
      </c>
      <c r="D97" s="11" t="str">
        <f>Master!D100</f>
        <v>Functional</v>
      </c>
      <c r="E97" s="11" t="str">
        <f>Master!E100</f>
        <v>AV-DOC-01-V4.0</v>
      </c>
      <c r="F97" s="11" t="str">
        <f>Master!F100</f>
        <v>3.16.7 Perceived Image Quality</v>
      </c>
      <c r="G97" s="11" t="str">
        <f>Master!G100</f>
        <v>Image quality on each display is free from interference, distortion, noise, digital artefacts, brightness and contrast is optimised to room &amp; content</v>
      </c>
      <c r="H97" s="11">
        <f>Master!H100</f>
        <v>1</v>
      </c>
      <c r="I97" s="11" t="s">
        <v>35</v>
      </c>
      <c r="J97" s="11" t="str">
        <f>IF(Master!$O$4="Y",Master!J100,"NA")</f>
        <v>NA</v>
      </c>
      <c r="K97" s="11"/>
      <c r="L97" s="103"/>
      <c r="M97" s="103"/>
      <c r="N97" s="11" t="str">
        <f>Master!Q100</f>
        <v>Y</v>
      </c>
    </row>
    <row r="98" spans="1:14" ht="55.5" customHeight="1" x14ac:dyDescent="0.25">
      <c r="A98" s="11">
        <f>Master!A101</f>
        <v>15</v>
      </c>
      <c r="B98" s="11" t="str">
        <f>Master!B101</f>
        <v>Supplementary Display's</v>
      </c>
      <c r="C98" s="11">
        <f>Master!C101</f>
        <v>15.079999999999998</v>
      </c>
      <c r="D98" s="11" t="str">
        <f>Master!D101</f>
        <v>Functional</v>
      </c>
      <c r="E98" s="11" t="str">
        <f>Master!E101</f>
        <v>AV-DOC-01-V4.0</v>
      </c>
      <c r="F98" s="11" t="str">
        <f>Master!F101</f>
        <v>3.18.4 Matrix, Presentation Switchers and IP Decoders</v>
      </c>
      <c r="G98" s="11" t="str">
        <f>Master!G101</f>
        <v>Verify HDCP content is displayed from MAC and PC sources</v>
      </c>
      <c r="H98" s="11">
        <f>Master!H101</f>
        <v>1</v>
      </c>
      <c r="I98" s="11" t="s">
        <v>35</v>
      </c>
      <c r="J98" s="11" t="str">
        <f>IF(Master!$O$4="Y",Master!J101,"NA")</f>
        <v>NA</v>
      </c>
      <c r="K98" s="11"/>
      <c r="L98" s="103"/>
      <c r="M98" s="103"/>
      <c r="N98" s="11" t="str">
        <f>Master!Q101</f>
        <v>Y</v>
      </c>
    </row>
    <row r="99" spans="1:14" ht="55.5" customHeight="1" x14ac:dyDescent="0.25">
      <c r="A99" s="11">
        <f>Master!A102</f>
        <v>16</v>
      </c>
      <c r="B99" s="11" t="str">
        <f>Master!B102</f>
        <v>Hearing Augmentation</v>
      </c>
      <c r="C99" s="11">
        <f>Master!C102</f>
        <v>16.010000000000002</v>
      </c>
      <c r="D99" s="11" t="str">
        <f>Master!D102</f>
        <v>Functional</v>
      </c>
      <c r="E99" s="11" t="str">
        <f>Master!E102</f>
        <v>-</v>
      </c>
      <c r="F99" s="11" t="str">
        <f>Master!F102</f>
        <v>-</v>
      </c>
      <c r="G99" s="11" t="str">
        <f>Master!G102</f>
        <v>Verify audio from all input sources meet the current BCA standard</v>
      </c>
      <c r="H99" s="11">
        <f>Master!H102</f>
        <v>1</v>
      </c>
      <c r="I99" s="11" t="s">
        <v>35</v>
      </c>
      <c r="J99" s="11" t="str">
        <f>IF(Master!$O$4="Y",Master!J102,"NA")</f>
        <v>NA</v>
      </c>
      <c r="K99" s="11"/>
      <c r="L99" s="103"/>
      <c r="M99" s="103"/>
      <c r="N99" s="11" t="str">
        <f>Master!Q102</f>
        <v>Y</v>
      </c>
    </row>
    <row r="100" spans="1:14" ht="55.5" customHeight="1" x14ac:dyDescent="0.25">
      <c r="A100" s="11">
        <f>Master!A103</f>
        <v>16</v>
      </c>
      <c r="B100" s="11" t="str">
        <f>Master!B103</f>
        <v>Hearing Augmentation</v>
      </c>
      <c r="C100" s="11">
        <f>Master!C103</f>
        <v>16.020000000000003</v>
      </c>
      <c r="D100" s="11" t="str">
        <f>Master!D103</f>
        <v>Functional</v>
      </c>
      <c r="E100" s="11" t="str">
        <f>Master!E103</f>
        <v>AV-DOC-01-V4.0</v>
      </c>
      <c r="F100" s="11" t="str">
        <f>Master!F103</f>
        <v xml:space="preserve">3.17.6 - Hearing Augmentation  </v>
      </c>
      <c r="G100" s="11" t="str">
        <f>Master!G103</f>
        <v>Ensure the boundary microphones remain active when the AV system is shutdown</v>
      </c>
      <c r="H100" s="11">
        <f>Master!H103</f>
        <v>1</v>
      </c>
      <c r="I100" s="11" t="s">
        <v>35</v>
      </c>
      <c r="J100" s="11" t="str">
        <f>IF(Master!$O$4="Y",Master!J103,"NA")</f>
        <v>NA</v>
      </c>
      <c r="K100" s="11"/>
      <c r="L100" s="103"/>
      <c r="M100" s="103"/>
      <c r="N100" s="11" t="str">
        <f>Master!Q103</f>
        <v>Y</v>
      </c>
    </row>
    <row r="101" spans="1:14" ht="55.5" customHeight="1" x14ac:dyDescent="0.25">
      <c r="A101" s="11">
        <f>Master!A104</f>
        <v>16</v>
      </c>
      <c r="B101" s="11" t="str">
        <f>Master!B104</f>
        <v>Hearing Augmentation</v>
      </c>
      <c r="C101" s="11">
        <f>Master!C104</f>
        <v>16.030000000000005</v>
      </c>
      <c r="D101" s="11" t="str">
        <f>Master!D104</f>
        <v>Functional</v>
      </c>
      <c r="E101" s="11" t="str">
        <f>Master!E104</f>
        <v>-</v>
      </c>
      <c r="F101" s="11" t="str">
        <f>Master!F104</f>
        <v>-</v>
      </c>
      <c r="G101" s="11" t="str">
        <f>Master!G104</f>
        <v>Confirm mute functions for both mic and source audio function through the hearing augmentation system</v>
      </c>
      <c r="H101" s="11">
        <f>Master!H104</f>
        <v>1</v>
      </c>
      <c r="I101" s="11" t="s">
        <v>35</v>
      </c>
      <c r="J101" s="11" t="str">
        <f>IF(Master!$O$4="Y",Master!J104,"NA")</f>
        <v>NA</v>
      </c>
      <c r="K101" s="11"/>
      <c r="L101" s="103"/>
      <c r="M101" s="103"/>
      <c r="N101" s="11" t="str">
        <f>Master!Q104</f>
        <v>Y</v>
      </c>
    </row>
    <row r="102" spans="1:14" ht="55.5" customHeight="1" x14ac:dyDescent="0.25">
      <c r="A102" s="11">
        <f>Master!A105</f>
        <v>16</v>
      </c>
      <c r="B102" s="11" t="str">
        <f>Master!B105</f>
        <v>Hearing Augmentation</v>
      </c>
      <c r="C102" s="11">
        <f>Master!C105</f>
        <v>16.040000000000006</v>
      </c>
      <c r="D102" s="11" t="str">
        <f>Master!D105</f>
        <v>Functional</v>
      </c>
      <c r="E102" s="11" t="str">
        <f>Master!E105</f>
        <v>AV-DOC-01-V4.0</v>
      </c>
      <c r="F102" s="11" t="str">
        <f>Master!F105</f>
        <v xml:space="preserve">3.17.6.2 Infra-Red System </v>
      </c>
      <c r="G102" s="11" t="str">
        <f>Master!G105</f>
        <v>Ensure location of Infra Red transmitter connection plate is such that when a transmitter is installed in the future, there is a clear unobstructed line of sight to room users to current DDA regulations The signal type feeding the IR plate is to be Mono Balanced Line Level, the signal -10dB out of the DSP or mixer (50mV – 3V).</v>
      </c>
      <c r="H102" s="11">
        <f>Master!H105</f>
        <v>1</v>
      </c>
      <c r="I102" s="11" t="s">
        <v>35</v>
      </c>
      <c r="J102" s="11" t="str">
        <f>IF(Master!$O$4="Y",Master!J105,"NA")</f>
        <v>NA</v>
      </c>
      <c r="K102" s="11"/>
      <c r="L102" s="103"/>
      <c r="M102" s="103"/>
      <c r="N102" s="11" t="str">
        <f>Master!Q105</f>
        <v>Y</v>
      </c>
    </row>
    <row r="103" spans="1:14" ht="55.5" customHeight="1" x14ac:dyDescent="0.25">
      <c r="A103" s="11">
        <f>Master!A106</f>
        <v>17</v>
      </c>
      <c r="B103" s="11" t="str">
        <f>Master!B106</f>
        <v>Document Camera 
(USB &amp; HDMI)</v>
      </c>
      <c r="C103" s="11">
        <f>Master!C106</f>
        <v>17.010000000000002</v>
      </c>
      <c r="D103" s="11" t="str">
        <f>Master!D106</f>
        <v>Functional</v>
      </c>
      <c r="E103" s="11" t="str">
        <f>Master!E106</f>
        <v>AV-DOC-01-V4.0</v>
      </c>
      <c r="F103" s="11" t="str">
        <f>Master!F106</f>
        <v>3.16.7 Perceived Image Quality</v>
      </c>
      <c r="G103" s="11" t="str">
        <f>Master!G106</f>
        <v>Image is free from interference, distortion, noise, digital artefacts, brightness and contrast is optimised to room &amp; content. Resolution is set as high as possible whilst still allowing Live Annotation (720p)</v>
      </c>
      <c r="H103" s="11">
        <f>Master!H106</f>
        <v>2</v>
      </c>
      <c r="I103" s="11" t="s">
        <v>35</v>
      </c>
      <c r="J103" s="11" t="str">
        <f>IF(Master!$O$4="Y",Master!J106,"NA")</f>
        <v>NA</v>
      </c>
      <c r="K103" s="11"/>
      <c r="L103" s="103"/>
      <c r="M103" s="103"/>
      <c r="N103" s="11" t="str">
        <f>Master!Q106</f>
        <v>Y</v>
      </c>
    </row>
    <row r="104" spans="1:14" ht="55.5" customHeight="1" x14ac:dyDescent="0.25">
      <c r="A104" s="11">
        <f>Master!A107</f>
        <v>17</v>
      </c>
      <c r="B104" s="11" t="str">
        <f>Master!B107</f>
        <v>Document Camera 
(USB only)</v>
      </c>
      <c r="C104" s="11">
        <f>Master!C107</f>
        <v>17.020000000000003</v>
      </c>
      <c r="D104" s="11" t="str">
        <f>Master!D107</f>
        <v>Functional</v>
      </c>
      <c r="E104" s="11" t="str">
        <f>Master!E107</f>
        <v>AV-DOC-01-V4.0</v>
      </c>
      <c r="F104" s="11" t="str">
        <f>Master!F107</f>
        <v>3.18.6 Document Camera</v>
      </c>
      <c r="G104" s="11" t="str">
        <f>Master!G107</f>
        <v>Ensure the software has been deployed to the resident PC</v>
      </c>
      <c r="H104" s="11">
        <f>Master!H107</f>
        <v>2</v>
      </c>
      <c r="I104" s="11" t="s">
        <v>35</v>
      </c>
      <c r="J104" s="11" t="str">
        <f>IF(Master!$O$4="Y",Master!J107,"NA")</f>
        <v>NA</v>
      </c>
      <c r="K104" s="11"/>
      <c r="L104" s="103"/>
      <c r="M104" s="103"/>
      <c r="N104" s="11" t="str">
        <f>Master!Q107</f>
        <v>Y</v>
      </c>
    </row>
    <row r="105" spans="1:14" ht="55.5" customHeight="1" x14ac:dyDescent="0.25">
      <c r="A105" s="11">
        <f>Master!A108</f>
        <v>17</v>
      </c>
      <c r="B105" s="11" t="str">
        <f>Master!B108</f>
        <v>Document Camera 
(USB only)</v>
      </c>
      <c r="C105" s="11">
        <f>Master!C108</f>
        <v>17.030000000000005</v>
      </c>
      <c r="D105" s="11" t="str">
        <f>Master!D108</f>
        <v>Functional</v>
      </c>
      <c r="E105" s="11" t="str">
        <f>Master!E108</f>
        <v>AV-DOC-01-V4.0</v>
      </c>
      <c r="F105" s="11" t="str">
        <f>Master!F108</f>
        <v>3.18.6 Document Camera</v>
      </c>
      <c r="G105" s="11" t="str">
        <f>Master!G108</f>
        <v>Ensure the camera can be controlled via the desktop application (USB).  This includes still capture and annotation</v>
      </c>
      <c r="H105" s="11">
        <f>Master!H108</f>
        <v>2</v>
      </c>
      <c r="I105" s="11" t="s">
        <v>35</v>
      </c>
      <c r="J105" s="11" t="str">
        <f>IF(Master!$O$4="Y",Master!J108,"NA")</f>
        <v>NA</v>
      </c>
      <c r="K105" s="11"/>
      <c r="L105" s="103"/>
      <c r="M105" s="103"/>
      <c r="N105" s="11" t="str">
        <f>Master!Q108</f>
        <v>Y</v>
      </c>
    </row>
    <row r="106" spans="1:14" ht="55.5" customHeight="1" x14ac:dyDescent="0.25">
      <c r="A106" s="11">
        <f>Master!A109</f>
        <v>17</v>
      </c>
      <c r="B106" s="11" t="str">
        <f>Master!B109</f>
        <v>Document Camera 
(USB only)</v>
      </c>
      <c r="C106" s="11">
        <f>Master!C109</f>
        <v>17.040000000000006</v>
      </c>
      <c r="D106" s="11" t="str">
        <f>Master!D109</f>
        <v>Functional</v>
      </c>
      <c r="E106" s="11" t="str">
        <f>Master!E109</f>
        <v>AV-DOC-01-V4.0</v>
      </c>
      <c r="F106" s="11" t="str">
        <f>Master!F109</f>
        <v>3.18.6 Document Camera</v>
      </c>
      <c r="G106" s="11" t="str">
        <f>Master!G109</f>
        <v>Ensure the sleep mode has been disabled in the menu pages. (USB model only)</v>
      </c>
      <c r="H106" s="11">
        <f>Master!H109</f>
        <v>2</v>
      </c>
      <c r="I106" s="11" t="s">
        <v>35</v>
      </c>
      <c r="J106" s="11" t="str">
        <f>IF(Master!$O$4="Y",Master!J109,"NA")</f>
        <v>NA</v>
      </c>
      <c r="K106" s="11"/>
      <c r="L106" s="103"/>
      <c r="M106" s="103"/>
      <c r="N106" s="11" t="str">
        <f>Master!Q109</f>
        <v>Y</v>
      </c>
    </row>
    <row r="107" spans="1:14" ht="55.5" hidden="1" customHeight="1" x14ac:dyDescent="0.25">
      <c r="A107" s="11">
        <f>Master!A110</f>
        <v>18</v>
      </c>
      <c r="B107" s="11" t="str">
        <f>Master!B110</f>
        <v>Wireless Presenter</v>
      </c>
      <c r="C107" s="11">
        <f>Master!C110</f>
        <v>18.010000000000002</v>
      </c>
      <c r="D107" s="11" t="str">
        <f>Master!D110</f>
        <v>Functional</v>
      </c>
      <c r="E107" s="11" t="str">
        <f>Master!E110</f>
        <v>AV-DOC-02-V3.10</v>
      </c>
      <c r="F107" s="11">
        <f>Master!F110</f>
        <v>5.2</v>
      </c>
      <c r="G107" s="11" t="str">
        <f>Master!G110</f>
        <v>Ensure RSTP has been disabled</v>
      </c>
      <c r="H107" s="11">
        <f>Master!H110</f>
        <v>1</v>
      </c>
      <c r="I107" s="11" t="s">
        <v>5</v>
      </c>
      <c r="J107" s="11" t="str">
        <f>IF(Master!$O$4="Y",Master!J110,"NA")</f>
        <v>NA</v>
      </c>
      <c r="K107" s="11"/>
      <c r="L107" s="103"/>
      <c r="M107" s="103"/>
      <c r="N107" s="11" t="str">
        <f>Master!Q110</f>
        <v>Y</v>
      </c>
    </row>
    <row r="108" spans="1:14" ht="55.5" hidden="1" customHeight="1" x14ac:dyDescent="0.25">
      <c r="A108" s="11">
        <f>Master!A111</f>
        <v>18</v>
      </c>
      <c r="B108" s="11" t="str">
        <f>Master!B111</f>
        <v>Wireless Presenter</v>
      </c>
      <c r="C108" s="11">
        <f>Master!C111</f>
        <v>18.020000000000003</v>
      </c>
      <c r="D108" s="11" t="str">
        <f>Master!D111</f>
        <v>Functional</v>
      </c>
      <c r="E108" s="11" t="str">
        <f>Master!E111</f>
        <v>AV-DOC-02-V3.10</v>
      </c>
      <c r="F108" s="11">
        <f>Master!F111</f>
        <v>5.2</v>
      </c>
      <c r="G108" s="11" t="str">
        <f>Master!G111</f>
        <v>Ensure Device name has been set (Bbbb-ll-rrr-room) eg B088-10-012-Room</v>
      </c>
      <c r="H108" s="11">
        <f>Master!H111</f>
        <v>2</v>
      </c>
      <c r="I108" s="11" t="s">
        <v>5</v>
      </c>
      <c r="J108" s="11" t="str">
        <f>IF(Master!$O$4="Y",Master!J111,"NA")</f>
        <v>NA</v>
      </c>
      <c r="K108" s="11"/>
      <c r="L108" s="103"/>
      <c r="M108" s="103"/>
      <c r="N108" s="11" t="str">
        <f>Master!Q111</f>
        <v>Y</v>
      </c>
    </row>
    <row r="109" spans="1:14" ht="55.5" hidden="1" customHeight="1" x14ac:dyDescent="0.25">
      <c r="A109" s="11">
        <f>Master!A112</f>
        <v>18</v>
      </c>
      <c r="B109" s="11" t="str">
        <f>Master!B112</f>
        <v>Wireless Presenter</v>
      </c>
      <c r="C109" s="11">
        <f>Master!C112</f>
        <v>18.030000000000005</v>
      </c>
      <c r="D109" s="11" t="str">
        <f>Master!D112</f>
        <v>Functional</v>
      </c>
      <c r="E109" s="11" t="str">
        <f>Master!E112</f>
        <v>AV-DOC-02-V3.10</v>
      </c>
      <c r="F109" s="11">
        <f>Master!F112</f>
        <v>5.2</v>
      </c>
      <c r="G109" s="11" t="str">
        <f>Master!G112</f>
        <v xml:space="preserve"> Ensure Auto Updates have been disabled</v>
      </c>
      <c r="H109" s="11">
        <f>Master!H112</f>
        <v>2</v>
      </c>
      <c r="I109" s="11" t="s">
        <v>5</v>
      </c>
      <c r="J109" s="11" t="str">
        <f>IF(Master!$O$4="Y",Master!J112,"NA")</f>
        <v>NA</v>
      </c>
      <c r="K109" s="11"/>
      <c r="L109" s="103"/>
      <c r="M109" s="103"/>
      <c r="N109" s="11" t="str">
        <f>Master!Q112</f>
        <v>Y</v>
      </c>
    </row>
    <row r="110" spans="1:14" ht="55.5" hidden="1" customHeight="1" x14ac:dyDescent="0.25">
      <c r="A110" s="11">
        <f>Master!A113</f>
        <v>18</v>
      </c>
      <c r="B110" s="11" t="str">
        <f>Master!B113</f>
        <v>Wireless Presenter</v>
      </c>
      <c r="C110" s="11">
        <f>Master!C113</f>
        <v>18.040000000000006</v>
      </c>
      <c r="D110" s="11" t="str">
        <f>Master!D113</f>
        <v>Functional</v>
      </c>
      <c r="E110" s="11" t="str">
        <f>Master!E113</f>
        <v>AV-DOC-02-V3.10</v>
      </c>
      <c r="F110" s="11">
        <f>Master!F113</f>
        <v>5.2</v>
      </c>
      <c r="G110" s="11" t="str">
        <f>Master!G113</f>
        <v xml:space="preserve"> Ensure correct time server and time zone has been selected
</v>
      </c>
      <c r="H110" s="11">
        <f>Master!H113</f>
        <v>2</v>
      </c>
      <c r="I110" s="11" t="s">
        <v>5</v>
      </c>
      <c r="J110" s="11" t="str">
        <f>IF(Master!$O$4="Y",Master!J113,"NA")</f>
        <v>NA</v>
      </c>
      <c r="K110" s="11"/>
      <c r="L110" s="103"/>
      <c r="M110" s="103"/>
      <c r="N110" s="11" t="str">
        <f>Master!Q113</f>
        <v>Y</v>
      </c>
    </row>
    <row r="111" spans="1:14" ht="55.5" hidden="1" customHeight="1" x14ac:dyDescent="0.25">
      <c r="A111" s="11">
        <f>Master!A114</f>
        <v>18</v>
      </c>
      <c r="B111" s="11" t="str">
        <f>Master!B114</f>
        <v>Wireless Presenter</v>
      </c>
      <c r="C111" s="11">
        <f>Master!C114</f>
        <v>18.050000000000008</v>
      </c>
      <c r="D111" s="11" t="str">
        <f>Master!D114</f>
        <v>Functional</v>
      </c>
      <c r="E111" s="11" t="str">
        <f>Master!E114</f>
        <v>AV-DOC-02-V3.10</v>
      </c>
      <c r="F111" s="11">
        <f>Master!F114</f>
        <v>5.2</v>
      </c>
      <c r="G111" s="11" t="str">
        <f>Master!G114</f>
        <v xml:space="preserve"> Ensure Power Settings - Standby is set to - Always On</v>
      </c>
      <c r="H111" s="11">
        <f>Master!H114</f>
        <v>2</v>
      </c>
      <c r="I111" s="11" t="s">
        <v>5</v>
      </c>
      <c r="J111" s="11" t="str">
        <f>IF(Master!$O$4="Y",Master!J114,"NA")</f>
        <v>NA</v>
      </c>
      <c r="K111" s="11"/>
      <c r="L111" s="103"/>
      <c r="M111" s="103"/>
      <c r="N111" s="11" t="str">
        <f>Master!Q114</f>
        <v>Y</v>
      </c>
    </row>
    <row r="112" spans="1:14" ht="55.5" hidden="1" customHeight="1" x14ac:dyDescent="0.25">
      <c r="A112" s="11">
        <f>Master!A115</f>
        <v>18</v>
      </c>
      <c r="B112" s="11" t="str">
        <f>Master!B115</f>
        <v>Wireless Presenter</v>
      </c>
      <c r="C112" s="11">
        <f>Master!C115</f>
        <v>18.060000000000009</v>
      </c>
      <c r="D112" s="11" t="str">
        <f>Master!D115</f>
        <v>Functional</v>
      </c>
      <c r="E112" s="11" t="str">
        <f>Master!E115</f>
        <v>AV-DOC-02-V3.10</v>
      </c>
      <c r="F112" s="11">
        <f>Master!F115</f>
        <v>5.2</v>
      </c>
      <c r="G112" s="11" t="str">
        <f>Master!G115</f>
        <v>Ensure Meeting Room Subject is Shown</v>
      </c>
      <c r="H112" s="11">
        <f>Master!H115</f>
        <v>2</v>
      </c>
      <c r="I112" s="11" t="s">
        <v>5</v>
      </c>
      <c r="J112" s="11" t="str">
        <f>IF(Master!$O$4="Y",Master!J115,"NA")</f>
        <v>NA</v>
      </c>
      <c r="K112" s="11"/>
      <c r="L112" s="103"/>
      <c r="M112" s="103"/>
      <c r="N112" s="11" t="str">
        <f>Master!Q115</f>
        <v>Y</v>
      </c>
    </row>
    <row r="113" spans="1:14" ht="55.5" hidden="1" customHeight="1" x14ac:dyDescent="0.25">
      <c r="A113" s="11">
        <f>Master!A116</f>
        <v>18</v>
      </c>
      <c r="B113" s="11" t="str">
        <f>Master!B116</f>
        <v>Wireless Presenter</v>
      </c>
      <c r="C113" s="11">
        <f>Master!C116</f>
        <v>18.070000000000011</v>
      </c>
      <c r="D113" s="11" t="str">
        <f>Master!D116</f>
        <v>Functional</v>
      </c>
      <c r="E113" s="11" t="str">
        <f>Master!E116</f>
        <v>AV-DOC-02-V3.10</v>
      </c>
      <c r="F113" s="11">
        <f>Master!F116</f>
        <v>5.2</v>
      </c>
      <c r="G113" s="11" t="str">
        <f>Master!G116</f>
        <v>Ensure Meeting Organiser is Shown</v>
      </c>
      <c r="H113" s="11">
        <f>Master!H116</f>
        <v>2</v>
      </c>
      <c r="I113" s="11" t="s">
        <v>5</v>
      </c>
      <c r="J113" s="11" t="str">
        <f>IF(Master!$O$4="Y",Master!J116,"NA")</f>
        <v>NA</v>
      </c>
      <c r="K113" s="11"/>
      <c r="L113" s="103"/>
      <c r="M113" s="103"/>
      <c r="N113" s="11" t="str">
        <f>Master!Q116</f>
        <v>Y</v>
      </c>
    </row>
    <row r="114" spans="1:14" ht="55.5" hidden="1" customHeight="1" x14ac:dyDescent="0.25">
      <c r="A114" s="11">
        <f>Master!A117</f>
        <v>18</v>
      </c>
      <c r="B114" s="11" t="str">
        <f>Master!B117</f>
        <v>Wireless Presenter</v>
      </c>
      <c r="C114" s="11">
        <f>Master!C117</f>
        <v>18.080000000000013</v>
      </c>
      <c r="D114" s="11" t="str">
        <f>Master!D117</f>
        <v>Functional</v>
      </c>
      <c r="E114" s="11" t="str">
        <f>Master!E117</f>
        <v>AV-DOC-02-V3.10</v>
      </c>
      <c r="F114" s="11">
        <f>Master!F117</f>
        <v>5.2</v>
      </c>
      <c r="G114" s="11" t="str">
        <f>Master!G117</f>
        <v>Confirm Broadcast Message on Touchscreen is Enabled</v>
      </c>
      <c r="H114" s="11">
        <f>Master!H117</f>
        <v>2</v>
      </c>
      <c r="I114" s="11" t="s">
        <v>5</v>
      </c>
      <c r="J114" s="11" t="str">
        <f>IF(Master!$O$4="Y",Master!J117,"NA")</f>
        <v>NA</v>
      </c>
      <c r="K114" s="11"/>
      <c r="L114" s="103"/>
      <c r="M114" s="103"/>
      <c r="N114" s="11" t="str">
        <f>Master!Q117</f>
        <v>Y</v>
      </c>
    </row>
    <row r="115" spans="1:14" ht="55.5" hidden="1" customHeight="1" x14ac:dyDescent="0.25">
      <c r="A115" s="11">
        <f>Master!A118</f>
        <v>18</v>
      </c>
      <c r="B115" s="11" t="str">
        <f>Master!B118</f>
        <v>Wireless Presenter</v>
      </c>
      <c r="C115" s="11">
        <f>Master!C118</f>
        <v>18.090000000000014</v>
      </c>
      <c r="D115" s="11" t="str">
        <f>Master!D118</f>
        <v>Functional</v>
      </c>
      <c r="E115" s="11" t="str">
        <f>Master!E118</f>
        <v>AV-DOC-02-V3.10</v>
      </c>
      <c r="F115" s="11">
        <f>Master!F118</f>
        <v>5.2</v>
      </c>
      <c r="G115" s="11" t="str">
        <f>Master!G118</f>
        <v>Confirm Correct Splash page is visable with the following details
■ Calendar Displayed
■ Custom RMIT graphic
■ Custom Background c/w 600s Interval</v>
      </c>
      <c r="H115" s="11">
        <f>Master!H118</f>
        <v>2</v>
      </c>
      <c r="I115" s="11" t="s">
        <v>5</v>
      </c>
      <c r="J115" s="11" t="str">
        <f>IF(Master!$O$4="Y",Master!J118,"NA")</f>
        <v>NA</v>
      </c>
      <c r="K115" s="11"/>
      <c r="L115" s="103"/>
      <c r="M115" s="103"/>
      <c r="N115" s="11" t="str">
        <f>Master!Q118</f>
        <v>Y</v>
      </c>
    </row>
    <row r="116" spans="1:14" ht="55.5" hidden="1" customHeight="1" x14ac:dyDescent="0.25">
      <c r="A116" s="11">
        <f>Master!A119</f>
        <v>18</v>
      </c>
      <c r="B116" s="11" t="str">
        <f>Master!B119</f>
        <v>Wireless Presenter</v>
      </c>
      <c r="C116" s="11">
        <f>Master!C119</f>
        <v>18.100000000000016</v>
      </c>
      <c r="D116" s="11" t="str">
        <f>Master!D119</f>
        <v>Functional</v>
      </c>
      <c r="E116" s="11" t="str">
        <f>Master!E119</f>
        <v>-</v>
      </c>
      <c r="F116" s="11" t="str">
        <f>Master!F119</f>
        <v>-</v>
      </c>
      <c r="G116" s="11" t="str">
        <f>Master!G119</f>
        <v>Check resolution splash pages and OSD (custom fields) HDCP Airmedia (allow Apple devices to display content)</v>
      </c>
      <c r="H116" s="11">
        <f>Master!H119</f>
        <v>2</v>
      </c>
      <c r="I116" s="11" t="s">
        <v>5</v>
      </c>
      <c r="J116" s="11" t="str">
        <f>IF(Master!$O$4="Y",Master!J119,"NA")</f>
        <v>NA</v>
      </c>
      <c r="K116" s="11"/>
      <c r="L116" s="103"/>
      <c r="M116" s="103"/>
      <c r="N116" s="11" t="str">
        <f>Master!Q119</f>
        <v>Y</v>
      </c>
    </row>
    <row r="117" spans="1:14" ht="55.5" hidden="1" customHeight="1" x14ac:dyDescent="0.25">
      <c r="A117" s="11">
        <f>Master!A120</f>
        <v>18</v>
      </c>
      <c r="B117" s="11" t="str">
        <f>Master!B120</f>
        <v>Wireless Presenter</v>
      </c>
      <c r="C117" s="11">
        <f>Master!C120</f>
        <v>18.110000000000017</v>
      </c>
      <c r="D117" s="11" t="str">
        <f>Master!D120</f>
        <v>Functional</v>
      </c>
      <c r="E117" s="11" t="str">
        <f>Master!E120</f>
        <v>AV-DOC-02-V3.10</v>
      </c>
      <c r="F117" s="11">
        <f>Master!F120</f>
        <v>5.2</v>
      </c>
      <c r="G117" s="11" t="str">
        <f>Master!G120</f>
        <v>Confirm the URL for AirMedia is as per guidelines.</v>
      </c>
      <c r="H117" s="11">
        <f>Master!H120</f>
        <v>2</v>
      </c>
      <c r="I117" s="11" t="s">
        <v>5</v>
      </c>
      <c r="J117" s="11" t="str">
        <f>IF(Master!$O$4="Y",Master!J120,"NA")</f>
        <v>NA</v>
      </c>
      <c r="K117" s="11"/>
      <c r="L117" s="103"/>
      <c r="M117" s="103"/>
      <c r="N117" s="11" t="str">
        <f>Master!Q120</f>
        <v>Y</v>
      </c>
    </row>
    <row r="118" spans="1:14" ht="55.5" hidden="1" customHeight="1" x14ac:dyDescent="0.25">
      <c r="A118" s="11">
        <f>Master!A121</f>
        <v>18</v>
      </c>
      <c r="B118" s="11" t="str">
        <f>Master!B121</f>
        <v>Wireless Presenter</v>
      </c>
      <c r="C118" s="11">
        <f>Master!C121</f>
        <v>18.120000000000019</v>
      </c>
      <c r="D118" s="11" t="str">
        <f>Master!D121</f>
        <v>Functional</v>
      </c>
      <c r="E118" s="11" t="str">
        <f>Master!E121</f>
        <v>-</v>
      </c>
      <c r="F118" s="11" t="str">
        <f>Master!F121</f>
        <v>-</v>
      </c>
      <c r="G118" s="11" t="str">
        <f>Master!G121</f>
        <v>Ensure OSD setting as per set up document</v>
      </c>
      <c r="H118" s="11">
        <f>Master!H121</f>
        <v>2</v>
      </c>
      <c r="I118" s="11" t="s">
        <v>5</v>
      </c>
      <c r="J118" s="11" t="str">
        <f>IF(Master!$O$4="Y",Master!J121,"NA")</f>
        <v>NA</v>
      </c>
      <c r="K118" s="11"/>
      <c r="L118" s="103"/>
      <c r="M118" s="103"/>
      <c r="N118" s="11" t="str">
        <f>Master!Q121</f>
        <v>Y</v>
      </c>
    </row>
    <row r="119" spans="1:14" ht="55.5" customHeight="1" x14ac:dyDescent="0.25">
      <c r="A119" s="11">
        <f>Master!A123</f>
        <v>19</v>
      </c>
      <c r="B119" s="11" t="str">
        <f>Master!B123</f>
        <v>IP Camera</v>
      </c>
      <c r="C119" s="11">
        <f>Master!C123</f>
        <v>19.010000000000002</v>
      </c>
      <c r="D119" s="11" t="str">
        <f>Master!D123</f>
        <v>Functional</v>
      </c>
      <c r="E119" s="11" t="str">
        <f>Master!E123</f>
        <v>-</v>
      </c>
      <c r="F119" s="11" t="str">
        <f>Master!F123</f>
        <v>-</v>
      </c>
      <c r="G119" s="11" t="str">
        <f>Master!G123</f>
        <v>Confirm image quality is free from interference, distortion, noise and digital artefacts.</v>
      </c>
      <c r="H119" s="11">
        <f>Master!H123</f>
        <v>2</v>
      </c>
      <c r="I119" s="11" t="s">
        <v>35</v>
      </c>
      <c r="J119" s="11" t="str">
        <f>IF(Master!$O$4="Y",Master!J123,"NA")</f>
        <v>NA</v>
      </c>
      <c r="K119" s="11"/>
      <c r="L119" s="103"/>
      <c r="M119" s="103"/>
      <c r="N119" s="11" t="str">
        <f>Master!Q123</f>
        <v>Y</v>
      </c>
    </row>
    <row r="120" spans="1:14" ht="55.5" customHeight="1" x14ac:dyDescent="0.25">
      <c r="A120" s="11">
        <f>Master!A124</f>
        <v>19</v>
      </c>
      <c r="B120" s="11" t="str">
        <f>Master!B124</f>
        <v>IP Camera</v>
      </c>
      <c r="C120" s="11">
        <f>Master!C124</f>
        <v>19.020000000000003</v>
      </c>
      <c r="D120" s="11" t="str">
        <f>Master!D124</f>
        <v>Functional</v>
      </c>
      <c r="E120" s="11" t="str">
        <f>Master!E124</f>
        <v>AV-DOC-02-V3.10</v>
      </c>
      <c r="F120" s="11" t="str">
        <f>Master!F124</f>
        <v>2.8.3</v>
      </c>
      <c r="G120" s="11" t="str">
        <f>Master!G124</f>
        <v>Ensure the username has been changed as per the deployment guide</v>
      </c>
      <c r="H120" s="11">
        <f>Master!H124</f>
        <v>2</v>
      </c>
      <c r="I120" s="11" t="s">
        <v>35</v>
      </c>
      <c r="J120" s="11" t="str">
        <f>IF(Master!$O$4="Y",Master!J124,"NA")</f>
        <v>NA</v>
      </c>
      <c r="K120" s="11"/>
      <c r="L120" s="103"/>
      <c r="M120" s="103"/>
      <c r="N120" s="11" t="str">
        <f>Master!Q124</f>
        <v>Y</v>
      </c>
    </row>
    <row r="121" spans="1:14" ht="55.5" customHeight="1" x14ac:dyDescent="0.25">
      <c r="A121" s="11">
        <f>Master!A125</f>
        <v>19</v>
      </c>
      <c r="B121" s="11" t="str">
        <f>Master!B125</f>
        <v>IP Camera</v>
      </c>
      <c r="C121" s="11">
        <f>Master!C125</f>
        <v>19.030000000000005</v>
      </c>
      <c r="D121" s="11" t="str">
        <f>Master!D125</f>
        <v>Functional</v>
      </c>
      <c r="E121" s="11" t="str">
        <f>Master!E125</f>
        <v>-</v>
      </c>
      <c r="F121" s="11" t="str">
        <f>Master!F125</f>
        <v>-</v>
      </c>
      <c r="G121" s="11" t="str">
        <f>Master!G125</f>
        <v>Confirm camera is installed in the correct location as per the floor plan.</v>
      </c>
      <c r="H121" s="11">
        <f>Master!H125</f>
        <v>2</v>
      </c>
      <c r="I121" s="11" t="s">
        <v>35</v>
      </c>
      <c r="J121" s="11" t="str">
        <f>IF(Master!$O$4="Y",Master!J125,"NA")</f>
        <v>NA</v>
      </c>
      <c r="K121" s="11"/>
      <c r="L121" s="103"/>
      <c r="M121" s="103"/>
      <c r="N121" s="11" t="str">
        <f>Master!Q125</f>
        <v>Y</v>
      </c>
    </row>
    <row r="122" spans="1:14" ht="55.5" customHeight="1" x14ac:dyDescent="0.25">
      <c r="A122" s="11">
        <f>Master!A126</f>
        <v>19</v>
      </c>
      <c r="B122" s="11" t="str">
        <f>Master!B126</f>
        <v>IP Camera</v>
      </c>
      <c r="C122" s="11">
        <f>Master!C126</f>
        <v>19.040000000000006</v>
      </c>
      <c r="D122" s="11" t="str">
        <f>Master!D126</f>
        <v>Functional</v>
      </c>
      <c r="E122" s="11" t="str">
        <f>Master!E126</f>
        <v>-</v>
      </c>
      <c r="F122" s="11" t="str">
        <f>Master!F126</f>
        <v>-</v>
      </c>
      <c r="G122" s="11" t="str">
        <f>Master!G126</f>
        <v>Log on to the camera via the web page using the correct IP address. Using the correct username and password.</v>
      </c>
      <c r="H122" s="11">
        <f>Master!H126</f>
        <v>2</v>
      </c>
      <c r="I122" s="11" t="s">
        <v>35</v>
      </c>
      <c r="J122" s="11" t="str">
        <f>IF(Master!$O$4="Y",Master!J126,"NA")</f>
        <v>NA</v>
      </c>
      <c r="K122" s="11"/>
      <c r="L122" s="103"/>
      <c r="M122" s="103"/>
      <c r="N122" s="11" t="str">
        <f>Master!Q126</f>
        <v>Y</v>
      </c>
    </row>
    <row r="123" spans="1:14" ht="55.5" customHeight="1" x14ac:dyDescent="0.25">
      <c r="A123" s="11">
        <f>Master!A127</f>
        <v>19</v>
      </c>
      <c r="B123" s="11" t="str">
        <f>Master!B127</f>
        <v>IP Camera</v>
      </c>
      <c r="C123" s="11">
        <f>Master!C127</f>
        <v>19.050000000000008</v>
      </c>
      <c r="D123" s="11" t="str">
        <f>Master!D127</f>
        <v>Functional</v>
      </c>
      <c r="E123" s="11" t="str">
        <f>Master!E127</f>
        <v>-</v>
      </c>
      <c r="F123" s="11" t="str">
        <f>Master!F127</f>
        <v>-</v>
      </c>
      <c r="G123" s="11" t="str">
        <f>Master!G127</f>
        <v>Confirm image is rotated correctly (ie level and in landscape) and quality is free from interference, distortion, noise, digital artefacts, brightness and contrast is optimised to room</v>
      </c>
      <c r="H123" s="11">
        <f>Master!H127</f>
        <v>2</v>
      </c>
      <c r="I123" s="11" t="s">
        <v>35</v>
      </c>
      <c r="J123" s="11" t="str">
        <f>IF(Master!$O$4="Y",Master!J127,"NA")</f>
        <v>NA</v>
      </c>
      <c r="K123" s="11"/>
      <c r="L123" s="103"/>
      <c r="M123" s="103"/>
      <c r="N123" s="11" t="str">
        <f>Master!Q127</f>
        <v>Y</v>
      </c>
    </row>
    <row r="124" spans="1:14" ht="55.5" customHeight="1" x14ac:dyDescent="0.25">
      <c r="A124" s="11">
        <f>Master!A128</f>
        <v>19</v>
      </c>
      <c r="B124" s="11" t="str">
        <f>Master!B128</f>
        <v>IP Camera</v>
      </c>
      <c r="C124" s="11">
        <f>Master!C128</f>
        <v>19.060000000000009</v>
      </c>
      <c r="D124" s="11" t="str">
        <f>Master!D128</f>
        <v>Functional</v>
      </c>
      <c r="E124" s="11" t="str">
        <f>Master!E128</f>
        <v>-</v>
      </c>
      <c r="F124" s="11" t="str">
        <f>Master!F128</f>
        <v>-</v>
      </c>
      <c r="G124" s="11" t="str">
        <f>Master!G128</f>
        <v>Ensure the second preset is configured to Desk View as per the Deployment Guide</v>
      </c>
      <c r="H124" s="11">
        <f>Master!H128</f>
        <v>2</v>
      </c>
      <c r="I124" s="11" t="s">
        <v>35</v>
      </c>
      <c r="J124" s="11" t="str">
        <f>IF(Master!$O$4="Y",Master!J128,"NA")</f>
        <v>NA</v>
      </c>
      <c r="K124" s="11"/>
      <c r="L124" s="103"/>
      <c r="M124" s="103"/>
      <c r="N124" s="11" t="str">
        <f>Master!Q128</f>
        <v>Y</v>
      </c>
    </row>
    <row r="125" spans="1:14" ht="55.5" customHeight="1" x14ac:dyDescent="0.25">
      <c r="A125" s="11">
        <f>Master!A129</f>
        <v>19</v>
      </c>
      <c r="B125" s="11" t="str">
        <f>Master!B129</f>
        <v>IP Camera</v>
      </c>
      <c r="C125" s="11">
        <f>Master!C129</f>
        <v>19.070000000000011</v>
      </c>
      <c r="D125" s="11" t="str">
        <f>Master!D129</f>
        <v>Functional</v>
      </c>
      <c r="E125" s="11" t="str">
        <f>Master!E129</f>
        <v>-</v>
      </c>
      <c r="F125" s="11" t="str">
        <f>Master!F129</f>
        <v>-</v>
      </c>
      <c r="G125" s="11" t="str">
        <f>Master!G129</f>
        <v>Confirm all banner information has been updated
a. room name
b. date
c. time</v>
      </c>
      <c r="H125" s="11">
        <f>Master!H129</f>
        <v>2</v>
      </c>
      <c r="I125" s="11" t="s">
        <v>35</v>
      </c>
      <c r="J125" s="11" t="str">
        <f>IF(Master!$O$4="Y",Master!J129,"NA")</f>
        <v>NA</v>
      </c>
      <c r="K125" s="11"/>
      <c r="L125" s="103"/>
      <c r="M125" s="103"/>
      <c r="N125" s="11" t="str">
        <f>Master!Q129</f>
        <v>Y</v>
      </c>
    </row>
    <row r="126" spans="1:14" ht="55.5" customHeight="1" x14ac:dyDescent="0.25">
      <c r="A126" s="11">
        <f>Master!A130</f>
        <v>19</v>
      </c>
      <c r="B126" s="11" t="str">
        <f>Master!B130</f>
        <v>IP Camera</v>
      </c>
      <c r="C126" s="11">
        <f>Master!C130</f>
        <v>19.080000000000013</v>
      </c>
      <c r="D126" s="11" t="str">
        <f>Master!D130</f>
        <v>Functional</v>
      </c>
      <c r="E126" s="11" t="str">
        <f>Master!E130</f>
        <v>-</v>
      </c>
      <c r="F126" s="11" t="str">
        <f>Master!F130</f>
        <v>-</v>
      </c>
      <c r="G126" s="11" t="str">
        <f>Master!G130</f>
        <v>Ensure NTP server has been configured
time1.rmit.edu.au</v>
      </c>
      <c r="H126" s="11">
        <f>Master!H130</f>
        <v>2</v>
      </c>
      <c r="I126" s="11" t="s">
        <v>35</v>
      </c>
      <c r="J126" s="11" t="str">
        <f>IF(Master!$O$4="Y",Master!J130,"NA")</f>
        <v>NA</v>
      </c>
      <c r="K126" s="11"/>
      <c r="L126" s="103"/>
      <c r="M126" s="103"/>
      <c r="N126" s="11" t="str">
        <f>Master!Q130</f>
        <v>Y</v>
      </c>
    </row>
    <row r="127" spans="1:14" ht="55.5" customHeight="1" x14ac:dyDescent="0.25">
      <c r="A127" s="11">
        <f>Master!A131</f>
        <v>20</v>
      </c>
      <c r="B127" s="11" t="str">
        <f>Master!B131</f>
        <v>Interactive Display</v>
      </c>
      <c r="C127" s="11">
        <f>Master!C131</f>
        <v>20.010000000000002</v>
      </c>
      <c r="D127" s="11" t="str">
        <f>Master!D131</f>
        <v>Functional</v>
      </c>
      <c r="E127" s="11" t="str">
        <f>Master!E131</f>
        <v>-</v>
      </c>
      <c r="F127" s="11" t="str">
        <f>Master!F131</f>
        <v>-</v>
      </c>
      <c r="G127" s="11" t="str">
        <f>Master!G131</f>
        <v>Confirm interactivity on the display from both the resident PC and Laptop (if applicable) by using both finger and markers</v>
      </c>
      <c r="H127" s="11">
        <f>Master!H131</f>
        <v>1</v>
      </c>
      <c r="I127" s="11" t="s">
        <v>35</v>
      </c>
      <c r="J127" s="11" t="str">
        <f>IF(Master!$O$4="Y",Master!J131,"NA")</f>
        <v>NA</v>
      </c>
      <c r="K127" s="11"/>
      <c r="L127" s="103"/>
      <c r="M127" s="103"/>
      <c r="N127" s="11" t="str">
        <f>Master!Q131</f>
        <v>Y</v>
      </c>
    </row>
    <row r="128" spans="1:14" ht="55.5" hidden="1" customHeight="1" x14ac:dyDescent="0.25">
      <c r="A128" s="11">
        <f>Master!A132</f>
        <v>20</v>
      </c>
      <c r="B128" s="11" t="str">
        <f>Master!B132</f>
        <v>Interactive Display</v>
      </c>
      <c r="C128" s="11">
        <f>Master!C132</f>
        <v>20.020000000000003</v>
      </c>
      <c r="D128" s="11" t="str">
        <f>Master!D132</f>
        <v>Functional</v>
      </c>
      <c r="E128" s="11" t="str">
        <f>Master!E132</f>
        <v>-</v>
      </c>
      <c r="F128" s="11" t="str">
        <f>Master!F132</f>
        <v>-</v>
      </c>
      <c r="G128" s="11" t="str">
        <f>Master!G132</f>
        <v>Confirm interactivity on the display from the digital signage software if applicable</v>
      </c>
      <c r="H128" s="11">
        <f>Master!H132</f>
        <v>2</v>
      </c>
      <c r="I128" s="11" t="s">
        <v>5</v>
      </c>
      <c r="J128" s="11" t="str">
        <f>IF(Master!$O$4="Y",Master!J132,"NA")</f>
        <v>NA</v>
      </c>
      <c r="K128" s="11"/>
      <c r="L128" s="103"/>
      <c r="M128" s="103"/>
      <c r="N128" s="11">
        <f>Master!Q132</f>
        <v>0</v>
      </c>
    </row>
    <row r="129" spans="1:14" ht="55.5" customHeight="1" x14ac:dyDescent="0.25">
      <c r="A129" s="11">
        <f>Master!A133</f>
        <v>20</v>
      </c>
      <c r="B129" s="11" t="str">
        <f>Master!B133</f>
        <v>Interactive Display</v>
      </c>
      <c r="C129" s="11">
        <f>Master!C133</f>
        <v>20.020000000000003</v>
      </c>
      <c r="D129" s="11" t="str">
        <f>Master!D133</f>
        <v>Functional</v>
      </c>
      <c r="E129" s="11" t="str">
        <f>Master!E133</f>
        <v>-</v>
      </c>
      <c r="F129" s="11" t="str">
        <f>Master!F133</f>
        <v>-</v>
      </c>
      <c r="G129" s="11" t="str">
        <f>Master!G133</f>
        <v>Ensure the display is calibrated</v>
      </c>
      <c r="H129" s="11">
        <f>Master!H133</f>
        <v>1</v>
      </c>
      <c r="I129" s="11" t="s">
        <v>35</v>
      </c>
      <c r="J129" s="11" t="str">
        <f>IF(Master!$O$4="Y",Master!J133,"NA")</f>
        <v>NA</v>
      </c>
      <c r="K129" s="11"/>
      <c r="L129" s="103"/>
      <c r="M129" s="103"/>
      <c r="N129" s="11" t="str">
        <f>Master!Q133</f>
        <v>Y</v>
      </c>
    </row>
    <row r="130" spans="1:14" ht="55.5" customHeight="1" x14ac:dyDescent="0.25">
      <c r="A130" s="11">
        <f>Master!A134</f>
        <v>20</v>
      </c>
      <c r="B130" s="11" t="str">
        <f>Master!B134</f>
        <v>Interactive Display</v>
      </c>
      <c r="C130" s="11">
        <f>Master!C134</f>
        <v>20.030000000000005</v>
      </c>
      <c r="D130" s="11" t="str">
        <f>Master!D134</f>
        <v>Functional</v>
      </c>
      <c r="E130" s="11" t="str">
        <f>Master!E134</f>
        <v>-</v>
      </c>
      <c r="F130" s="11" t="str">
        <f>Master!F134</f>
        <v>-</v>
      </c>
      <c r="G130" s="11" t="str">
        <f>Master!G134</f>
        <v>Ensure the relevant software is installed on the resident PC if required/specified</v>
      </c>
      <c r="H130" s="11">
        <f>Master!H134</f>
        <v>1</v>
      </c>
      <c r="I130" s="11" t="s">
        <v>35</v>
      </c>
      <c r="J130" s="11" t="str">
        <f>IF(Master!$O$4="Y",Master!J134,"NA")</f>
        <v>NA</v>
      </c>
      <c r="K130" s="11"/>
      <c r="L130" s="103"/>
      <c r="M130" s="103"/>
      <c r="N130" s="11" t="str">
        <f>Master!Q134</f>
        <v>Y</v>
      </c>
    </row>
    <row r="131" spans="1:14" ht="55.5" hidden="1" customHeight="1" x14ac:dyDescent="0.25">
      <c r="A131" s="11">
        <f>Master!A135</f>
        <v>21</v>
      </c>
      <c r="B131" s="11" t="str">
        <f>Master!B135</f>
        <v>Teams Rooms</v>
      </c>
      <c r="C131" s="11">
        <f>Master!C135</f>
        <v>21.01</v>
      </c>
      <c r="D131" s="11" t="str">
        <f>Master!D135</f>
        <v>Functional</v>
      </c>
      <c r="E131" s="11" t="str">
        <f>Master!E135</f>
        <v>AV-DOC-02-V3.10</v>
      </c>
      <c r="F131" s="11" t="str">
        <f>Master!F135</f>
        <v>3.5.1</v>
      </c>
      <c r="G131" s="11" t="str">
        <f>Master!G135</f>
        <v>Ensure correct host name has been applied via the touch panel</v>
      </c>
      <c r="H131" s="11">
        <f>Master!H135</f>
        <v>1</v>
      </c>
      <c r="I131" s="11" t="s">
        <v>5</v>
      </c>
      <c r="J131" s="11" t="str">
        <f>IF(Master!$O$4="Y",Master!J135,"NA")</f>
        <v>NA</v>
      </c>
      <c r="K131" s="11"/>
      <c r="L131" s="103"/>
      <c r="M131" s="103"/>
      <c r="N131" s="11">
        <f>Master!Q135</f>
        <v>0</v>
      </c>
    </row>
    <row r="132" spans="1:14" ht="55.5" hidden="1" customHeight="1" x14ac:dyDescent="0.25">
      <c r="A132" s="11">
        <f>Master!A136</f>
        <v>21</v>
      </c>
      <c r="B132" s="11" t="str">
        <f>Master!B136</f>
        <v>Teams Rooms</v>
      </c>
      <c r="C132" s="11">
        <f>Master!C136</f>
        <v>21.020000000000003</v>
      </c>
      <c r="D132" s="11" t="str">
        <f>Master!D136</f>
        <v>Functional</v>
      </c>
      <c r="E132" s="11" t="str">
        <f>Master!E136</f>
        <v>AV-DOC-02-V3.10</v>
      </c>
      <c r="F132" s="11" t="str">
        <f>Master!F136</f>
        <v>3.5.1</v>
      </c>
      <c r="G132" s="11" t="str">
        <f>Master!G136</f>
        <v>Ensure DHCP has been applied via the touch panel</v>
      </c>
      <c r="H132" s="11">
        <f>Master!H136</f>
        <v>1</v>
      </c>
      <c r="I132" s="11" t="s">
        <v>5</v>
      </c>
      <c r="J132" s="11" t="str">
        <f>IF(Master!$O$4="Y",Master!J136,"NA")</f>
        <v>NA</v>
      </c>
      <c r="K132" s="11"/>
      <c r="L132" s="103"/>
      <c r="M132" s="103"/>
      <c r="N132" s="11">
        <f>Master!Q136</f>
        <v>0</v>
      </c>
    </row>
    <row r="133" spans="1:14" ht="55.5" hidden="1" customHeight="1" x14ac:dyDescent="0.25">
      <c r="A133" s="11">
        <f>Master!A137</f>
        <v>21</v>
      </c>
      <c r="B133" s="11" t="str">
        <f>Master!B137</f>
        <v>Teams Rooms</v>
      </c>
      <c r="C133" s="11">
        <f>Master!C137</f>
        <v>21.030000000000005</v>
      </c>
      <c r="D133" s="11" t="str">
        <f>Master!D137</f>
        <v>Functional</v>
      </c>
      <c r="E133" s="11" t="str">
        <f>Master!E137</f>
        <v>AV-DOC-02-V3.10</v>
      </c>
      <c r="F133" s="11" t="str">
        <f>Master!F137</f>
        <v>3.5.1</v>
      </c>
      <c r="G133" s="11" t="str">
        <f>Master!G137</f>
        <v>Ensure the correct time settings have been applied
■ time synchronisation has been enabled  
■ the correct time server has been applied via the touch panel
■ confirm appropriate time zone has been selected</v>
      </c>
      <c r="H133" s="11">
        <f>Master!H137</f>
        <v>1</v>
      </c>
      <c r="I133" s="11" t="s">
        <v>5</v>
      </c>
      <c r="J133" s="11" t="str">
        <f>IF(Master!$O$4="Y",Master!J137,"NA")</f>
        <v>NA</v>
      </c>
      <c r="K133" s="11"/>
      <c r="L133" s="103"/>
      <c r="M133" s="103"/>
      <c r="N133" s="11">
        <f>Master!Q137</f>
        <v>0</v>
      </c>
    </row>
    <row r="134" spans="1:14" ht="55.5" hidden="1" customHeight="1" x14ac:dyDescent="0.25">
      <c r="A134" s="11">
        <f>Master!A138</f>
        <v>21</v>
      </c>
      <c r="B134" s="11" t="str">
        <f>Master!B138</f>
        <v>Teams Rooms</v>
      </c>
      <c r="C134" s="11">
        <f>Master!C138</f>
        <v>21.040000000000006</v>
      </c>
      <c r="D134" s="11" t="str">
        <f>Master!D138</f>
        <v>Functional</v>
      </c>
      <c r="E134" s="11" t="str">
        <f>Master!E138</f>
        <v>AV-DOC-02-V3.10</v>
      </c>
      <c r="F134" s="11" t="str">
        <f>Master!F138</f>
        <v>3.5.1</v>
      </c>
      <c r="G134" s="11" t="str">
        <f>Master!G138</f>
        <v>Ensure correct Applications settings have been applied via the touch panel 
■ Application Mode - Teams Video
■ Teams video port - 49500 
■ Teams Video Username - admin 
■ Teams Video Password - refer deployment guide or ITS platforms team</v>
      </c>
      <c r="H134" s="11">
        <f>Master!H138</f>
        <v>1</v>
      </c>
      <c r="I134" s="11" t="s">
        <v>5</v>
      </c>
      <c r="J134" s="11" t="str">
        <f>IF(Master!$O$4="Y",Master!J138,"NA")</f>
        <v>NA</v>
      </c>
      <c r="K134" s="11"/>
      <c r="L134" s="103"/>
      <c r="M134" s="103"/>
      <c r="N134" s="11">
        <f>Master!Q138</f>
        <v>0</v>
      </c>
    </row>
    <row r="135" spans="1:14" ht="55.5" hidden="1" customHeight="1" x14ac:dyDescent="0.25">
      <c r="A135" s="11">
        <f>Master!A139</f>
        <v>21</v>
      </c>
      <c r="B135" s="11" t="str">
        <f>Master!B139</f>
        <v>Teams Rooms</v>
      </c>
      <c r="C135" s="11">
        <f>Master!C139</f>
        <v>21.050000000000008</v>
      </c>
      <c r="D135" s="11" t="str">
        <f>Master!D139</f>
        <v>Functional</v>
      </c>
      <c r="E135" s="11" t="str">
        <f>Master!E139</f>
        <v>AV-DOC-02-V3.10</v>
      </c>
      <c r="F135" s="11" t="str">
        <f>Master!F139</f>
        <v>3.5.1</v>
      </c>
      <c r="G135" s="11" t="str">
        <f>Master!G139</f>
        <v xml:space="preserve">Ensure correct UC Engine settings have been applied 
</v>
      </c>
      <c r="H135" s="11">
        <f>Master!H139</f>
        <v>1</v>
      </c>
      <c r="I135" s="11" t="s">
        <v>5</v>
      </c>
      <c r="J135" s="11" t="str">
        <f>IF(Master!$O$4="Y",Master!J139,"NA")</f>
        <v>NA</v>
      </c>
      <c r="K135" s="11"/>
      <c r="L135" s="103"/>
      <c r="M135" s="103"/>
      <c r="N135" s="11">
        <f>Master!Q139</f>
        <v>0</v>
      </c>
    </row>
    <row r="136" spans="1:14" ht="55.5" hidden="1" customHeight="1" x14ac:dyDescent="0.25">
      <c r="A136" s="11">
        <f>Master!A140</f>
        <v>21</v>
      </c>
      <c r="B136" s="11" t="str">
        <f>Master!B140</f>
        <v>Teams Rooms</v>
      </c>
      <c r="C136" s="11">
        <f>Master!C140</f>
        <v>21.060000000000009</v>
      </c>
      <c r="D136" s="11" t="str">
        <f>Master!D140</f>
        <v>Functional</v>
      </c>
      <c r="E136" s="11" t="str">
        <f>Master!E140</f>
        <v>AV-DOC-02-V3.10</v>
      </c>
      <c r="F136" s="11" t="str">
        <f>Master!F140</f>
        <v>3.5.1</v>
      </c>
      <c r="G136" s="11" t="str">
        <f>Master!G140</f>
        <v xml:space="preserve">Confirm Security Certificates have been installed in the following locations 
■ Trusted Root Certification Authorities
■ Intermediate Certification Authrities
</v>
      </c>
      <c r="H136" s="11">
        <f>Master!H140</f>
        <v>1</v>
      </c>
      <c r="I136" s="11" t="s">
        <v>5</v>
      </c>
      <c r="J136" s="11" t="str">
        <f>IF(Master!$O$4="Y",Master!J140,"NA")</f>
        <v>NA</v>
      </c>
      <c r="K136" s="11"/>
      <c r="L136" s="103"/>
      <c r="M136" s="103"/>
      <c r="N136" s="11">
        <f>Master!Q140</f>
        <v>0</v>
      </c>
    </row>
    <row r="137" spans="1:14" ht="55.5" hidden="1" customHeight="1" x14ac:dyDescent="0.25">
      <c r="A137" s="11">
        <f>Master!A141</f>
        <v>21</v>
      </c>
      <c r="B137" s="11" t="str">
        <f>Master!B141</f>
        <v>Teams Rooms</v>
      </c>
      <c r="C137" s="11">
        <f>Master!C141</f>
        <v>21.070000000000011</v>
      </c>
      <c r="D137" s="11" t="str">
        <f>Master!D141</f>
        <v>Functional</v>
      </c>
      <c r="E137" s="11" t="str">
        <f>Master!E141</f>
        <v>AV-DOC-02-V3.10</v>
      </c>
      <c r="F137" s="11" t="str">
        <f>Master!F141</f>
        <v>3.5.1</v>
      </c>
      <c r="G137" s="11" t="str">
        <f>Master!G141</f>
        <v xml:space="preserve">Ensure the HDMI to USB convertor firmware update has been applied. 
■ HD-CONV-USB-200_1.04.009.030.exe or newer </v>
      </c>
      <c r="H137" s="11">
        <f>Master!H141</f>
        <v>1</v>
      </c>
      <c r="I137" s="11" t="s">
        <v>5</v>
      </c>
      <c r="J137" s="11" t="str">
        <f>IF(Master!$O$4="Y",Master!J141,"NA")</f>
        <v>NA</v>
      </c>
      <c r="K137" s="11"/>
      <c r="L137" s="103"/>
      <c r="M137" s="103"/>
      <c r="N137" s="11">
        <f>Master!Q141</f>
        <v>0</v>
      </c>
    </row>
    <row r="138" spans="1:14" ht="55.5" hidden="1" customHeight="1" x14ac:dyDescent="0.25">
      <c r="A138" s="11">
        <f>Master!A142</f>
        <v>21</v>
      </c>
      <c r="B138" s="11" t="str">
        <f>Master!B142</f>
        <v>Teams Rooms</v>
      </c>
      <c r="C138" s="11">
        <f>Master!C142</f>
        <v>21.080000000000013</v>
      </c>
      <c r="D138" s="11" t="str">
        <f>Master!D142</f>
        <v>Functional</v>
      </c>
      <c r="E138" s="11" t="str">
        <f>Master!E142</f>
        <v>AV-DOC-02-V3.10</v>
      </c>
      <c r="F138" s="11" t="str">
        <f>Master!F142</f>
        <v>3.5.1</v>
      </c>
      <c r="G138" s="11" t="str">
        <f>Master!G142</f>
        <v>Ensure Microsoft Store Automatic Updates has been turned OFF</v>
      </c>
      <c r="H138" s="11">
        <f>Master!H142</f>
        <v>2</v>
      </c>
      <c r="I138" s="11" t="s">
        <v>5</v>
      </c>
      <c r="J138" s="11" t="str">
        <f>IF(Master!$O$4="Y",Master!J142,"NA")</f>
        <v>NA</v>
      </c>
      <c r="K138" s="11"/>
      <c r="L138" s="103"/>
      <c r="M138" s="103"/>
      <c r="N138" s="11">
        <f>Master!Q142</f>
        <v>0</v>
      </c>
    </row>
    <row r="139" spans="1:14" ht="55.5" hidden="1" customHeight="1" x14ac:dyDescent="0.25">
      <c r="A139" s="11">
        <f>Master!A143</f>
        <v>22</v>
      </c>
      <c r="B139" s="11" t="str">
        <f>Master!B143</f>
        <v xml:space="preserve">Room Booking Panel </v>
      </c>
      <c r="C139" s="11">
        <f>Master!C143</f>
        <v>22.01</v>
      </c>
      <c r="D139" s="11" t="str">
        <f>Master!D143</f>
        <v>Functional</v>
      </c>
      <c r="E139" s="11" t="str">
        <f>Master!E143</f>
        <v>AV-DOC-02-V3.10</v>
      </c>
      <c r="F139" s="11">
        <f>Master!F143</f>
        <v>6.2</v>
      </c>
      <c r="G139" s="11" t="str">
        <f>Master!G143</f>
        <v>Confirm latest firmware has been installed</v>
      </c>
      <c r="H139" s="11">
        <f>Master!H143</f>
        <v>2</v>
      </c>
      <c r="I139" s="11" t="s">
        <v>5</v>
      </c>
      <c r="J139" s="11" t="str">
        <f>IF(Master!$O$4="Y",Master!J143,"NA")</f>
        <v>NA</v>
      </c>
      <c r="K139" s="11"/>
      <c r="L139" s="103"/>
      <c r="M139" s="103"/>
      <c r="N139" s="11">
        <f>Master!Q143</f>
        <v>0</v>
      </c>
    </row>
    <row r="140" spans="1:14" ht="55.5" hidden="1" customHeight="1" x14ac:dyDescent="0.25">
      <c r="A140" s="11">
        <f>Master!A144</f>
        <v>22</v>
      </c>
      <c r="B140" s="11" t="str">
        <f>Master!B144</f>
        <v xml:space="preserve">Room Booking Panel </v>
      </c>
      <c r="C140" s="11">
        <f>Master!C144</f>
        <v>22.020000000000003</v>
      </c>
      <c r="D140" s="11" t="str">
        <f>Master!D144</f>
        <v>Functional</v>
      </c>
      <c r="E140" s="11" t="str">
        <f>Master!E144</f>
        <v>AV-DOC-02-V3.10</v>
      </c>
      <c r="F140" s="11">
        <f>Master!F144</f>
        <v>6.2</v>
      </c>
      <c r="G140" s="11" t="str">
        <f>Master!G144</f>
        <v>Confirm Host name is correct - Bbbb-ll-rrr-BookingPanel 
eg B088-10-010-BookingPanel</v>
      </c>
      <c r="H140" s="11">
        <f>Master!H144</f>
        <v>2</v>
      </c>
      <c r="I140" s="11" t="s">
        <v>5</v>
      </c>
      <c r="J140" s="11" t="str">
        <f>IF(Master!$O$4="Y",Master!J144,"NA")</f>
        <v>NA</v>
      </c>
      <c r="K140" s="11"/>
      <c r="L140" s="103"/>
      <c r="M140" s="103"/>
      <c r="N140" s="11">
        <f>Master!Q144</f>
        <v>0</v>
      </c>
    </row>
    <row r="141" spans="1:14" ht="55.5" hidden="1" customHeight="1" x14ac:dyDescent="0.25">
      <c r="A141" s="11">
        <f>Master!A145</f>
        <v>22</v>
      </c>
      <c r="B141" s="11" t="str">
        <f>Master!B145</f>
        <v xml:space="preserve">Room Booking Panel </v>
      </c>
      <c r="C141" s="11">
        <f>Master!C145</f>
        <v>22.030000000000005</v>
      </c>
      <c r="D141" s="11" t="str">
        <f>Master!D145</f>
        <v>Functional</v>
      </c>
      <c r="E141" s="11" t="str">
        <f>Master!E145</f>
        <v>AV-DOC-02-V3.10</v>
      </c>
      <c r="F141" s="11">
        <f>Master!F145</f>
        <v>6.2</v>
      </c>
      <c r="G141" s="11" t="str">
        <f>Master!G145</f>
        <v>Ensure Adaptor 1 DHCP is enabled</v>
      </c>
      <c r="H141" s="11">
        <f>Master!H145</f>
        <v>2</v>
      </c>
      <c r="I141" s="11" t="s">
        <v>5</v>
      </c>
      <c r="J141" s="11" t="str">
        <f>IF(Master!$O$4="Y",Master!J145,"NA")</f>
        <v>NA</v>
      </c>
      <c r="K141" s="11"/>
      <c r="L141" s="103"/>
      <c r="M141" s="103"/>
      <c r="N141" s="11">
        <f>Master!Q145</f>
        <v>0</v>
      </c>
    </row>
    <row r="142" spans="1:14" ht="55.5" hidden="1" customHeight="1" x14ac:dyDescent="0.25">
      <c r="A142" s="11">
        <f>Master!A146</f>
        <v>22</v>
      </c>
      <c r="B142" s="11" t="str">
        <f>Master!B146</f>
        <v xml:space="preserve">Room Booking Panel </v>
      </c>
      <c r="C142" s="11">
        <f>Master!C146</f>
        <v>22.040000000000006</v>
      </c>
      <c r="D142" s="11" t="str">
        <f>Master!D146</f>
        <v>Functional</v>
      </c>
      <c r="E142" s="11" t="str">
        <f>Master!E146</f>
        <v>AV-DOC-02-V3.10</v>
      </c>
      <c r="F142" s="11">
        <f>Master!F146</f>
        <v>6.2</v>
      </c>
      <c r="G142" s="11" t="str">
        <f>Master!G146</f>
        <v>Ensure the correct time settings have been applied
■ time synchronisation has been enabled  
■ the correct time server has been applied via the touch panel
■ confirm appropriate time zone has been selected</v>
      </c>
      <c r="H142" s="11">
        <f>Master!H146</f>
        <v>1</v>
      </c>
      <c r="I142" s="11" t="s">
        <v>5</v>
      </c>
      <c r="J142" s="11" t="str">
        <f>IF(Master!$O$4="Y",Master!J146,"NA")</f>
        <v>NA</v>
      </c>
      <c r="K142" s="11"/>
      <c r="L142" s="103"/>
      <c r="M142" s="103"/>
      <c r="N142" s="11">
        <f>Master!Q146</f>
        <v>0</v>
      </c>
    </row>
    <row r="143" spans="1:14" ht="55.5" hidden="1" customHeight="1" x14ac:dyDescent="0.25">
      <c r="A143" s="11">
        <f>Master!A147</f>
        <v>22</v>
      </c>
      <c r="B143" s="11" t="str">
        <f>Master!B147</f>
        <v xml:space="preserve">Room Booking Panel </v>
      </c>
      <c r="C143" s="11">
        <f>Master!C147</f>
        <v>22.050000000000008</v>
      </c>
      <c r="D143" s="11" t="str">
        <f>Master!D147</f>
        <v>Functional</v>
      </c>
      <c r="E143" s="11" t="str">
        <f>Master!E147</f>
        <v>AV-DOC-02-V3.10</v>
      </c>
      <c r="F143" s="11">
        <f>Master!F147</f>
        <v>6.2</v>
      </c>
      <c r="G143" s="11" t="str">
        <f>Master!G147</f>
        <v>Confirm UI settings are as follows</v>
      </c>
      <c r="H143" s="11">
        <f>Master!H147</f>
        <v>2</v>
      </c>
      <c r="I143" s="11" t="s">
        <v>5</v>
      </c>
      <c r="J143" s="11" t="str">
        <f>IF(Master!$O$4="Y",Master!J147,"NA")</f>
        <v>NA</v>
      </c>
      <c r="K143" s="11"/>
      <c r="L143" s="103"/>
      <c r="M143" s="103"/>
      <c r="N143" s="11">
        <f>Master!Q147</f>
        <v>0</v>
      </c>
    </row>
    <row r="144" spans="1:14" ht="55.5" hidden="1" customHeight="1" x14ac:dyDescent="0.25">
      <c r="A144" s="11">
        <f>Master!A148</f>
        <v>22</v>
      </c>
      <c r="B144" s="11" t="str">
        <f>Master!B148</f>
        <v xml:space="preserve">Room Booking Panel </v>
      </c>
      <c r="C144" s="11">
        <f>Master!C148</f>
        <v>22.060000000000009</v>
      </c>
      <c r="D144" s="11" t="str">
        <f>Master!D148</f>
        <v>Functional</v>
      </c>
      <c r="E144" s="11" t="str">
        <f>Master!E148</f>
        <v>AV-DOC-02-V3.10</v>
      </c>
      <c r="F144" s="11">
        <f>Master!F148</f>
        <v>6.2</v>
      </c>
      <c r="G144" s="11" t="str">
        <f>Master!G148</f>
        <v>Ensure Reservation setting are correct</v>
      </c>
      <c r="H144" s="11">
        <f>Master!H148</f>
        <v>2</v>
      </c>
      <c r="I144" s="11" t="s">
        <v>5</v>
      </c>
      <c r="J144" s="11" t="str">
        <f>IF(Master!$O$4="Y",Master!J148,"NA")</f>
        <v>NA</v>
      </c>
      <c r="K144" s="11"/>
      <c r="L144" s="103"/>
      <c r="M144" s="103"/>
      <c r="N144" s="11">
        <f>Master!Q148</f>
        <v>0</v>
      </c>
    </row>
    <row r="145" spans="1:14" ht="55.5" hidden="1" customHeight="1" x14ac:dyDescent="0.25">
      <c r="A145" s="11">
        <f>Master!A149</f>
        <v>23</v>
      </c>
      <c r="B145" s="11" t="str">
        <f>Master!B149</f>
        <v>PTZ Camera</v>
      </c>
      <c r="C145" s="11">
        <f>Master!C149</f>
        <v>23.01</v>
      </c>
      <c r="D145" s="11" t="str">
        <f>Master!D149</f>
        <v>Functional</v>
      </c>
      <c r="E145" s="11" t="str">
        <f>Master!E149</f>
        <v>-</v>
      </c>
      <c r="F145" s="11" t="str">
        <f>Master!F149</f>
        <v>-</v>
      </c>
      <c r="G145" s="11" t="str">
        <f>Master!G149</f>
        <v>Confirm image quality is free from interference, distortion, noise, digital artefacts, brightness and contrast is optimised to room &amp; content</v>
      </c>
      <c r="H145" s="11">
        <f>Master!H149</f>
        <v>1</v>
      </c>
      <c r="I145" s="11" t="s">
        <v>5</v>
      </c>
      <c r="J145" s="11" t="str">
        <f>IF(Master!$O$4="Y",Master!J149,"NA")</f>
        <v>NA</v>
      </c>
      <c r="K145" s="11"/>
      <c r="L145" s="103"/>
      <c r="M145" s="103"/>
      <c r="N145" s="11">
        <f>Master!Q149</f>
        <v>0</v>
      </c>
    </row>
    <row r="146" spans="1:14" ht="55.5" hidden="1" customHeight="1" x14ac:dyDescent="0.25">
      <c r="A146" s="11">
        <f>Master!A150</f>
        <v>23</v>
      </c>
      <c r="B146" s="11" t="str">
        <f>Master!B150</f>
        <v>PTZ Camera</v>
      </c>
      <c r="C146" s="11">
        <f>Master!C150</f>
        <v>23.020000000000003</v>
      </c>
      <c r="D146" s="11" t="str">
        <f>Master!D150</f>
        <v>Functional</v>
      </c>
      <c r="E146" s="11" t="str">
        <f>Master!E150</f>
        <v>AV-DOC-01-V4.0</v>
      </c>
      <c r="F146" s="11" t="str">
        <f>Master!F150</f>
        <v>3.18.7 PTZ or Fixed Cameras</v>
      </c>
      <c r="G146" s="11" t="str">
        <f>Master!G150</f>
        <v>Confirm correct operation (i.e. pan, tilt, zoom, focus) and field of view is unobstructed</v>
      </c>
      <c r="H146" s="11">
        <f>Master!H150</f>
        <v>1</v>
      </c>
      <c r="I146" s="11" t="s">
        <v>5</v>
      </c>
      <c r="J146" s="11" t="str">
        <f>IF(Master!$O$4="Y",Master!J150,"NA")</f>
        <v>NA</v>
      </c>
      <c r="K146" s="11"/>
      <c r="L146" s="103"/>
      <c r="M146" s="103"/>
      <c r="N146" s="11" t="str">
        <f>Master!Q150</f>
        <v>y</v>
      </c>
    </row>
    <row r="147" spans="1:14" ht="55.5" hidden="1" customHeight="1" x14ac:dyDescent="0.25">
      <c r="A147" s="11">
        <f>Master!A151</f>
        <v>23</v>
      </c>
      <c r="B147" s="11" t="str">
        <f>Master!B151</f>
        <v>PTZ Camera</v>
      </c>
      <c r="C147" s="11">
        <f>Master!C151</f>
        <v>23.030000000000005</v>
      </c>
      <c r="D147" s="11" t="str">
        <f>Master!D151</f>
        <v>Functional</v>
      </c>
      <c r="E147" s="11" t="str">
        <f>Master!E151</f>
        <v>-</v>
      </c>
      <c r="F147" s="11" t="str">
        <f>Master!F151</f>
        <v>-</v>
      </c>
      <c r="G147" s="11" t="str">
        <f>Master!G151</f>
        <v xml:space="preserve">Confirm user defined pre-sets can be stored and recalled. </v>
      </c>
      <c r="H147" s="11">
        <f>Master!H151</f>
        <v>1</v>
      </c>
      <c r="I147" s="11" t="s">
        <v>5</v>
      </c>
      <c r="J147" s="11" t="str">
        <f>IF(Master!$O$4="Y",Master!J151,"NA")</f>
        <v>NA</v>
      </c>
      <c r="K147" s="11"/>
      <c r="L147" s="103"/>
      <c r="M147" s="103"/>
      <c r="N147" s="11">
        <f>Master!Q151</f>
        <v>0</v>
      </c>
    </row>
    <row r="148" spans="1:14" ht="55.5" hidden="1" customHeight="1" x14ac:dyDescent="0.25">
      <c r="A148" s="11">
        <f>Master!A152</f>
        <v>23</v>
      </c>
      <c r="B148" s="11" t="str">
        <f>Master!B152</f>
        <v>PTZ Camera</v>
      </c>
      <c r="C148" s="11">
        <f>Master!C152</f>
        <v>23.040000000000006</v>
      </c>
      <c r="D148" s="11" t="str">
        <f>Master!D152</f>
        <v>Functional</v>
      </c>
      <c r="E148" s="11" t="str">
        <f>Master!E152</f>
        <v>-</v>
      </c>
      <c r="F148" s="11" t="str">
        <f>Master!F152</f>
        <v>-</v>
      </c>
      <c r="G148" s="11" t="str">
        <f>Master!G152</f>
        <v>Confirm pre-set 1 is room view pre set 2 is presenters location and Preset 1 is called upon start up</v>
      </c>
      <c r="H148" s="11">
        <f>Master!H152</f>
        <v>1</v>
      </c>
      <c r="I148" s="11" t="s">
        <v>5</v>
      </c>
      <c r="J148" s="11" t="str">
        <f>IF(Master!$O$4="Y",Master!J152,"NA")</f>
        <v>NA</v>
      </c>
      <c r="K148" s="11"/>
      <c r="L148" s="103"/>
      <c r="M148" s="103"/>
      <c r="N148" s="11">
        <f>Master!Q152</f>
        <v>0</v>
      </c>
    </row>
    <row r="149" spans="1:14" ht="55.5" hidden="1" customHeight="1" x14ac:dyDescent="0.25">
      <c r="A149" s="11">
        <f>Master!A153</f>
        <v>23</v>
      </c>
      <c r="B149" s="11" t="str">
        <f>Master!B153</f>
        <v>PTZ Camera</v>
      </c>
      <c r="C149" s="11">
        <f>Master!C153</f>
        <v>23.050000000000008</v>
      </c>
      <c r="D149" s="11" t="str">
        <f>Master!D153</f>
        <v>Functional</v>
      </c>
      <c r="E149" s="11" t="str">
        <f>Master!E153</f>
        <v>-</v>
      </c>
      <c r="F149" s="11" t="str">
        <f>Master!F153</f>
        <v>-</v>
      </c>
      <c r="G149" s="11" t="str">
        <f>Master!G153</f>
        <v>Ensure correct lighting levels for optimum camera image</v>
      </c>
      <c r="H149" s="11">
        <f>Master!H153</f>
        <v>1</v>
      </c>
      <c r="I149" s="11" t="s">
        <v>5</v>
      </c>
      <c r="J149" s="11" t="str">
        <f>IF(Master!$O$4="Y",Master!J153,"NA")</f>
        <v>NA</v>
      </c>
      <c r="K149" s="11"/>
      <c r="L149" s="103"/>
      <c r="M149" s="103"/>
      <c r="N149" s="11">
        <f>Master!Q153</f>
        <v>0</v>
      </c>
    </row>
    <row r="150" spans="1:14" ht="55.5" hidden="1" customHeight="1" x14ac:dyDescent="0.25">
      <c r="A150" s="11">
        <f>Master!A154</f>
        <v>24</v>
      </c>
      <c r="B150" s="11" t="str">
        <f>Master!B154</f>
        <v>USB Camera</v>
      </c>
      <c r="C150" s="11">
        <f>Master!C154</f>
        <v>24.01</v>
      </c>
      <c r="D150" s="11" t="str">
        <f>Master!D154</f>
        <v>Functional</v>
      </c>
      <c r="E150" s="11" t="str">
        <f>Master!E154</f>
        <v>-</v>
      </c>
      <c r="F150" s="11" t="str">
        <f>Master!F154</f>
        <v>-</v>
      </c>
      <c r="G150" s="11" t="str">
        <f>Master!G154</f>
        <v>Confirm image quality is free from interference, distortion, noise, digital artefacts, brightness and contrast is optimised to room &amp; content</v>
      </c>
      <c r="H150" s="11">
        <f>Master!H154</f>
        <v>1</v>
      </c>
      <c r="I150" s="11" t="s">
        <v>5</v>
      </c>
      <c r="J150" s="11" t="str">
        <f>IF(Master!$O$4="Y",Master!J154,"NA")</f>
        <v>NA</v>
      </c>
      <c r="K150" s="11"/>
      <c r="L150" s="103"/>
      <c r="M150" s="103"/>
      <c r="N150" s="11">
        <f>Master!Q154</f>
        <v>0</v>
      </c>
    </row>
    <row r="151" spans="1:14" ht="55.5" hidden="1" customHeight="1" x14ac:dyDescent="0.25">
      <c r="A151" s="11">
        <f>Master!A155</f>
        <v>24</v>
      </c>
      <c r="B151" s="11" t="str">
        <f>Master!B155</f>
        <v>USB Camera</v>
      </c>
      <c r="C151" s="11">
        <f>Master!C155</f>
        <v>24.020000000000003</v>
      </c>
      <c r="D151" s="11" t="str">
        <f>Master!D155</f>
        <v>Functional</v>
      </c>
      <c r="E151" s="11" t="str">
        <f>Master!E155</f>
        <v>-</v>
      </c>
      <c r="F151" s="11" t="str">
        <f>Master!F155</f>
        <v>-</v>
      </c>
      <c r="G151" s="11" t="str">
        <f>Master!G155</f>
        <v>Confirm field of view is unobstructed</v>
      </c>
      <c r="H151" s="11">
        <f>Master!H155</f>
        <v>1</v>
      </c>
      <c r="I151" s="11" t="s">
        <v>5</v>
      </c>
      <c r="J151" s="11" t="str">
        <f>IF(Master!$O$4="Y",Master!J155,"NA")</f>
        <v>NA</v>
      </c>
      <c r="K151" s="11"/>
      <c r="L151" s="103"/>
      <c r="M151" s="103"/>
      <c r="N151" s="11">
        <f>Master!Q155</f>
        <v>0</v>
      </c>
    </row>
    <row r="152" spans="1:14" ht="55.5" hidden="1" customHeight="1" x14ac:dyDescent="0.25">
      <c r="A152" s="11">
        <f>Master!A156</f>
        <v>24</v>
      </c>
      <c r="B152" s="11" t="str">
        <f>Master!B156</f>
        <v>USB Camera</v>
      </c>
      <c r="C152" s="11">
        <f>Master!C156</f>
        <v>24.030000000000005</v>
      </c>
      <c r="D152" s="11" t="str">
        <f>Master!D156</f>
        <v>Functional</v>
      </c>
      <c r="E152" s="11" t="str">
        <f>Master!E156</f>
        <v>-</v>
      </c>
      <c r="F152" s="11" t="str">
        <f>Master!F156</f>
        <v>-</v>
      </c>
      <c r="G152" s="11" t="str">
        <f>Master!G156</f>
        <v>Ensure correct lighting levels for optimum camera image</v>
      </c>
      <c r="H152" s="11">
        <f>Master!H156</f>
        <v>1</v>
      </c>
      <c r="I152" s="11" t="s">
        <v>5</v>
      </c>
      <c r="J152" s="11" t="str">
        <f>IF(Master!$O$4="Y",Master!J156,"NA")</f>
        <v>NA</v>
      </c>
      <c r="K152" s="11"/>
      <c r="L152" s="103"/>
      <c r="M152" s="103"/>
      <c r="N152" s="11">
        <f>Master!Q156</f>
        <v>0</v>
      </c>
    </row>
    <row r="153" spans="1:14" ht="55.5" hidden="1" customHeight="1" x14ac:dyDescent="0.25">
      <c r="A153" s="11">
        <f>Master!A157</f>
        <v>24</v>
      </c>
      <c r="B153" s="11" t="str">
        <f>Master!B157</f>
        <v>USB Camera</v>
      </c>
      <c r="C153" s="11">
        <f>Master!C157</f>
        <v>24.040000000000006</v>
      </c>
      <c r="D153" s="11" t="str">
        <f>Master!D157</f>
        <v>Functional</v>
      </c>
      <c r="E153" s="11" t="str">
        <f>Master!E157</f>
        <v>-</v>
      </c>
      <c r="F153" s="11" t="str">
        <f>Master!F157</f>
        <v>-</v>
      </c>
      <c r="G153" s="11" t="str">
        <f>Master!G157</f>
        <v>Confirm (Auto Framing) has been enabled &amp; functioning correctly</v>
      </c>
      <c r="H153" s="11">
        <f>Master!H157</f>
        <v>2</v>
      </c>
      <c r="I153" s="11" t="s">
        <v>5</v>
      </c>
      <c r="J153" s="11" t="str">
        <f>IF(Master!$O$4="Y",Master!J157,"NA")</f>
        <v>NA</v>
      </c>
      <c r="K153" s="11"/>
      <c r="L153" s="103"/>
      <c r="M153" s="103"/>
      <c r="N153" s="11">
        <f>Master!Q157</f>
        <v>0</v>
      </c>
    </row>
    <row r="154" spans="1:14" ht="55.5" hidden="1" customHeight="1" x14ac:dyDescent="0.25">
      <c r="A154" s="11">
        <f>Master!A165</f>
        <v>27</v>
      </c>
      <c r="B154" s="11" t="str">
        <f>Master!B165</f>
        <v>Digital Signage Displays</v>
      </c>
      <c r="C154" s="11">
        <f>Master!C165</f>
        <v>27.01</v>
      </c>
      <c r="D154" s="11" t="str">
        <f>Master!D165</f>
        <v>Functional</v>
      </c>
      <c r="E154" s="11" t="str">
        <f>Master!E165</f>
        <v>-</v>
      </c>
      <c r="F154" s="11" t="str">
        <f>Master!F165</f>
        <v>-</v>
      </c>
      <c r="G154" s="11" t="str">
        <f>Master!G165</f>
        <v>No finger marks on displays, reflective surfaces or other equipment</v>
      </c>
      <c r="H154" s="11">
        <f>Master!H165</f>
        <v>1</v>
      </c>
      <c r="I154" s="11" t="s">
        <v>5</v>
      </c>
      <c r="J154" s="11" t="str">
        <f>IF(Master!$O$4="Y",Master!J165,"NA")</f>
        <v>NA</v>
      </c>
      <c r="K154" s="11"/>
      <c r="L154" s="103"/>
      <c r="M154" s="103"/>
      <c r="N154" s="11">
        <f>Master!Q165</f>
        <v>0</v>
      </c>
    </row>
    <row r="155" spans="1:14" ht="55.5" hidden="1" customHeight="1" x14ac:dyDescent="0.25">
      <c r="A155" s="11">
        <f>Master!A166</f>
        <v>27</v>
      </c>
      <c r="B155" s="11" t="str">
        <f>Master!B166</f>
        <v>Digital Signage Displays</v>
      </c>
      <c r="C155" s="11">
        <f>Master!C166</f>
        <v>27.020000000000003</v>
      </c>
      <c r="D155" s="11" t="str">
        <f>Master!D166</f>
        <v>Functional</v>
      </c>
      <c r="E155" s="11" t="str">
        <f>Master!E166</f>
        <v>-</v>
      </c>
      <c r="F155" s="11" t="str">
        <f>Master!F166</f>
        <v>-</v>
      </c>
      <c r="G155" s="11" t="str">
        <f>Master!G166</f>
        <v>Ensure On/Off times have been set 
6 am On, 10pm OFF. Street facing On OFF times TBC</v>
      </c>
      <c r="H155" s="11">
        <f>Master!H166</f>
        <v>2</v>
      </c>
      <c r="I155" s="11" t="s">
        <v>5</v>
      </c>
      <c r="J155" s="11" t="str">
        <f>IF(Master!$O$4="Y",Master!J166,"NA")</f>
        <v>NA</v>
      </c>
      <c r="K155" s="11"/>
      <c r="L155" s="103"/>
      <c r="M155" s="103"/>
      <c r="N155" s="11">
        <f>Master!Q166</f>
        <v>0</v>
      </c>
    </row>
    <row r="156" spans="1:14" ht="55.5" hidden="1" customHeight="1" x14ac:dyDescent="0.25">
      <c r="A156" s="11">
        <f>Master!A167</f>
        <v>27</v>
      </c>
      <c r="B156" s="11" t="str">
        <f>Master!B167</f>
        <v>Digital Signage Displays</v>
      </c>
      <c r="C156" s="11">
        <f>Master!C167</f>
        <v>27.030000000000005</v>
      </c>
      <c r="D156" s="11" t="str">
        <f>Master!D167</f>
        <v>Functional</v>
      </c>
      <c r="E156" s="11" t="str">
        <f>Master!E167</f>
        <v>-</v>
      </c>
      <c r="F156" s="11" t="str">
        <f>Master!F167</f>
        <v>-</v>
      </c>
      <c r="G156" s="11" t="str">
        <f>Master!G167</f>
        <v>Confirm Buttons and spare inputs have been disabled</v>
      </c>
      <c r="H156" s="11">
        <f>Master!H167</f>
        <v>2</v>
      </c>
      <c r="I156" s="11" t="s">
        <v>5</v>
      </c>
      <c r="J156" s="11" t="str">
        <f>IF(Master!$O$4="Y",Master!J167,"NA")</f>
        <v>NA</v>
      </c>
      <c r="K156" s="11"/>
      <c r="L156" s="103"/>
      <c r="M156" s="103"/>
      <c r="N156" s="11">
        <f>Master!Q167</f>
        <v>0</v>
      </c>
    </row>
    <row r="157" spans="1:14" ht="55.5" hidden="1" customHeight="1" x14ac:dyDescent="0.25">
      <c r="A157" s="11">
        <f>Master!A168</f>
        <v>28</v>
      </c>
      <c r="B157" s="11" t="str">
        <f>Master!B168</f>
        <v>Digital Signage Displays</v>
      </c>
      <c r="C157" s="11">
        <f>Master!C168</f>
        <v>27.040000000000006</v>
      </c>
      <c r="D157" s="11" t="str">
        <f>Master!D168</f>
        <v>Functional</v>
      </c>
      <c r="E157" s="11" t="str">
        <f>Master!E168</f>
        <v>-</v>
      </c>
      <c r="F157" s="11" t="str">
        <f>Master!F168</f>
        <v>-</v>
      </c>
      <c r="G157" s="11" t="str">
        <f>Master!G168</f>
        <v>Confirm correct input is selected upon start up</v>
      </c>
      <c r="H157" s="11">
        <f>Master!H168</f>
        <v>2</v>
      </c>
      <c r="I157" s="11" t="s">
        <v>5</v>
      </c>
      <c r="J157" s="11" t="str">
        <f>IF(Master!$O$4="Y",Master!J168,"NA")</f>
        <v>NA</v>
      </c>
      <c r="K157" s="11"/>
      <c r="L157" s="103"/>
      <c r="M157" s="103"/>
      <c r="N157" s="11">
        <f>Master!Q168</f>
        <v>0</v>
      </c>
    </row>
    <row r="158" spans="1:14" ht="55.5" hidden="1" customHeight="1" x14ac:dyDescent="0.25">
      <c r="A158" s="11">
        <f>Master!A169</f>
        <v>28</v>
      </c>
      <c r="B158" s="11" t="str">
        <f>Master!B169</f>
        <v>Digital Signage Displays</v>
      </c>
      <c r="C158" s="11">
        <f>Master!C169</f>
        <v>27.050000000000008</v>
      </c>
      <c r="D158" s="11" t="str">
        <f>Master!D169</f>
        <v>Functional</v>
      </c>
      <c r="E158" s="11" t="str">
        <f>Master!E169</f>
        <v>-</v>
      </c>
      <c r="F158" s="11" t="str">
        <f>Master!F169</f>
        <v>-</v>
      </c>
      <c r="G158" s="11" t="str">
        <f>Master!G169</f>
        <v>Confirm content is present upon start up</v>
      </c>
      <c r="H158" s="11">
        <f>Master!H169</f>
        <v>1</v>
      </c>
      <c r="I158" s="11" t="s">
        <v>5</v>
      </c>
      <c r="J158" s="11" t="str">
        <f>IF(Master!$O$4="Y",Master!J169,"NA")</f>
        <v>NA</v>
      </c>
      <c r="K158" s="11"/>
      <c r="L158" s="103"/>
      <c r="M158" s="103"/>
      <c r="N158" s="11">
        <f>Master!Q169</f>
        <v>0</v>
      </c>
    </row>
    <row r="159" spans="1:14" ht="55.5" hidden="1" customHeight="1" x14ac:dyDescent="0.25">
      <c r="A159" s="11">
        <f>Master!A170</f>
        <v>28</v>
      </c>
      <c r="B159" s="11" t="str">
        <f>Master!B170</f>
        <v>Digital Signage Displays</v>
      </c>
      <c r="C159" s="11">
        <f>Master!C170</f>
        <v>27.060000000000009</v>
      </c>
      <c r="D159" s="11" t="str">
        <f>Master!D170</f>
        <v>Functional</v>
      </c>
      <c r="E159" s="11" t="str">
        <f>Master!E170</f>
        <v>-</v>
      </c>
      <c r="F159" s="11" t="str">
        <f>Master!F170</f>
        <v>-</v>
      </c>
      <c r="G159" s="11" t="str">
        <f>Master!G170</f>
        <v>Confirm correct PC/BrightSign build as been applied</v>
      </c>
      <c r="H159" s="11">
        <f>Master!H170</f>
        <v>1</v>
      </c>
      <c r="I159" s="11" t="s">
        <v>5</v>
      </c>
      <c r="J159" s="11" t="str">
        <f>IF(Master!$O$4="Y",Master!J170,"NA")</f>
        <v>NA</v>
      </c>
      <c r="K159" s="11"/>
      <c r="L159" s="103"/>
      <c r="M159" s="103"/>
      <c r="N159" s="11">
        <f>Master!Q170</f>
        <v>0</v>
      </c>
    </row>
    <row r="160" spans="1:14" ht="55.5" hidden="1" customHeight="1" x14ac:dyDescent="0.25">
      <c r="A160" s="11">
        <f>Master!A171</f>
        <v>29</v>
      </c>
      <c r="B160" s="11" t="str">
        <f>Master!B171</f>
        <v>Digital Signage Displays</v>
      </c>
      <c r="C160" s="11">
        <f>Master!C171</f>
        <v>27.070000000000011</v>
      </c>
      <c r="D160" s="11" t="str">
        <f>Master!D171</f>
        <v>Functional</v>
      </c>
      <c r="E160" s="11" t="str">
        <f>Master!E171</f>
        <v>-</v>
      </c>
      <c r="F160" s="11" t="str">
        <f>Master!F171</f>
        <v>-</v>
      </c>
      <c r="G160" s="11" t="str">
        <f>Master!G171</f>
        <v>HDMI Quality – Ensure the image is free from interference, distortion, noise, digital artefacts, brightness and contrast is optimised to room &amp; content</v>
      </c>
      <c r="H160" s="11">
        <f>Master!H171</f>
        <v>1</v>
      </c>
      <c r="I160" s="11" t="s">
        <v>5</v>
      </c>
      <c r="J160" s="11" t="str">
        <f>IF(Master!$O$4="Y",Master!J171,"NA")</f>
        <v>NA</v>
      </c>
      <c r="K160" s="11"/>
      <c r="L160" s="103"/>
      <c r="M160" s="103"/>
      <c r="N160" s="11">
        <f>Master!Q171</f>
        <v>0</v>
      </c>
    </row>
    <row r="161" spans="1:14" ht="55.5" customHeight="1" x14ac:dyDescent="0.25">
      <c r="A161" s="11">
        <f>Master!A172</f>
        <v>28</v>
      </c>
      <c r="B161" s="11" t="str">
        <f>Master!B172</f>
        <v>Administration &amp; Final Configuration</v>
      </c>
      <c r="C161" s="11">
        <f>Master!C172</f>
        <v>28.01</v>
      </c>
      <c r="D161" s="11" t="str">
        <f>Master!D172</f>
        <v>Functional</v>
      </c>
      <c r="E161" s="11" t="str">
        <f>Master!E172</f>
        <v>-</v>
      </c>
      <c r="F161" s="11" t="str">
        <f>Master!F172</f>
        <v>Source Code</v>
      </c>
      <c r="G161" s="11" t="str">
        <f>Master!G172</f>
        <v>Confirm automated shutdown is set to 180 minutes and midnight - L&amp;T</v>
      </c>
      <c r="H161" s="11">
        <f>Master!H172</f>
        <v>2</v>
      </c>
      <c r="I161" s="11" t="s">
        <v>35</v>
      </c>
      <c r="J161" s="11" t="str">
        <f>IF(Master!$O$4="Y",Master!J172,"NA")</f>
        <v>NA</v>
      </c>
      <c r="K161" s="11"/>
      <c r="L161" s="103"/>
      <c r="M161" s="103"/>
      <c r="N161" s="11" t="str">
        <f>Master!Q172</f>
        <v>Y</v>
      </c>
    </row>
    <row r="162" spans="1:14" ht="55.5" hidden="1" customHeight="1" x14ac:dyDescent="0.25">
      <c r="A162" s="11">
        <f>Master!A173</f>
        <v>28</v>
      </c>
      <c r="B162" s="11" t="str">
        <f>Master!B173</f>
        <v>Administration &amp; Final Configuration</v>
      </c>
      <c r="C162" s="11">
        <f>Master!C173</f>
        <v>26.020000000000003</v>
      </c>
      <c r="D162" s="11" t="str">
        <f>Master!D173</f>
        <v>Functional</v>
      </c>
      <c r="E162" s="11" t="str">
        <f>Master!E173</f>
        <v>-</v>
      </c>
      <c r="F162" s="11" t="str">
        <f>Master!F173</f>
        <v>Source Code</v>
      </c>
      <c r="G162" s="11" t="str">
        <f>Master!G173</f>
        <v>Confirm automated shutdown (screen off only) is set to 180 minutes and midnight - Enclosed Meeting Spaces</v>
      </c>
      <c r="H162" s="11">
        <f>Master!H173</f>
        <v>2</v>
      </c>
      <c r="I162" s="11" t="s">
        <v>5</v>
      </c>
      <c r="J162" s="11" t="str">
        <f>IF(Master!$O$4="Y",Master!J173,"NA")</f>
        <v>NA</v>
      </c>
      <c r="K162" s="11"/>
      <c r="L162" s="103"/>
      <c r="M162" s="103"/>
      <c r="N162" s="11">
        <f>Master!Q173</f>
        <v>0</v>
      </c>
    </row>
    <row r="163" spans="1:14" ht="55.5" hidden="1" customHeight="1" x14ac:dyDescent="0.25">
      <c r="A163" s="11">
        <f>Master!A174</f>
        <v>29</v>
      </c>
      <c r="B163" s="11" t="str">
        <f>Master!B174</f>
        <v>Administration &amp; Final Configuration</v>
      </c>
      <c r="C163" s="11">
        <f>Master!C174</f>
        <v>26.03</v>
      </c>
      <c r="D163" s="11" t="str">
        <f>Master!D174</f>
        <v>Functional</v>
      </c>
      <c r="E163" s="11" t="str">
        <f>Master!E174</f>
        <v>-</v>
      </c>
      <c r="F163" s="11" t="str">
        <f>Master!F174</f>
        <v>Source Code</v>
      </c>
      <c r="G163" s="11" t="str">
        <f>Master!G174</f>
        <v>Confirm automated on/shutdown (screen off only) is set to: On 7am, Off 8pm - Open Plan Meeting Spaces</v>
      </c>
      <c r="H163" s="11">
        <f>Master!H174</f>
        <v>2</v>
      </c>
      <c r="I163" s="11" t="s">
        <v>5</v>
      </c>
      <c r="J163" s="11" t="str">
        <f>IF(Master!$O$4="Y",Master!J174,"NA")</f>
        <v>NA</v>
      </c>
      <c r="K163" s="11"/>
      <c r="L163" s="103"/>
      <c r="M163" s="103"/>
      <c r="N163" s="11">
        <f>Master!Q174</f>
        <v>0</v>
      </c>
    </row>
    <row r="164" spans="1:14" ht="55.5" customHeight="1" x14ac:dyDescent="0.25">
      <c r="A164" s="11">
        <f>Master!A175</f>
        <v>29</v>
      </c>
      <c r="B164" s="11" t="str">
        <f>Master!B175</f>
        <v>Administration &amp; Final Configuration</v>
      </c>
      <c r="C164" s="11">
        <f>Master!C175</f>
        <v>26.040000000000003</v>
      </c>
      <c r="D164" s="11" t="str">
        <f>Master!D175</f>
        <v>Functional</v>
      </c>
      <c r="E164" s="11" t="str">
        <f>Master!E175</f>
        <v>-</v>
      </c>
      <c r="F164" s="11" t="str">
        <f>Master!F175</f>
        <v>-</v>
      </c>
      <c r="G164" s="11" t="str">
        <f>Master!G175</f>
        <v>Confirm that the projector soft off time has been set to 20 minutes in the control system</v>
      </c>
      <c r="H164" s="11">
        <f>Master!H175</f>
        <v>1</v>
      </c>
      <c r="I164" s="11" t="s">
        <v>35</v>
      </c>
      <c r="J164" s="11" t="str">
        <f>IF(Master!$O$4="Y",Master!J175,"NA")</f>
        <v>NA</v>
      </c>
      <c r="K164" s="11"/>
      <c r="L164" s="103"/>
      <c r="M164" s="103"/>
      <c r="N164" s="11" t="str">
        <f>Master!Q175</f>
        <v>Y</v>
      </c>
    </row>
    <row r="165" spans="1:14" ht="55.5" customHeight="1" x14ac:dyDescent="0.25">
      <c r="A165" s="11">
        <f>Master!A176</f>
        <v>29</v>
      </c>
      <c r="B165" s="11" t="str">
        <f>Master!B176</f>
        <v>Administration &amp; Final Configuration</v>
      </c>
      <c r="C165" s="11">
        <f>Master!C176</f>
        <v>26.05</v>
      </c>
      <c r="D165" s="11" t="str">
        <f>Master!D176</f>
        <v>Functional</v>
      </c>
      <c r="E165" s="11" t="str">
        <f>Master!E176</f>
        <v>AV-DOC-01-V4.0</v>
      </c>
      <c r="F165" s="11" t="str">
        <f>Master!F176</f>
        <v xml:space="preserve">2.10 Lighting </v>
      </c>
      <c r="G165" s="11" t="str">
        <f>Master!G176</f>
        <v>Confirm correct room lighting states</v>
      </c>
      <c r="H165" s="11">
        <f>Master!H176</f>
        <v>2</v>
      </c>
      <c r="I165" s="11" t="s">
        <v>35</v>
      </c>
      <c r="J165" s="11" t="str">
        <f>IF(Master!$O$4="Y",Master!J176,"NA")</f>
        <v>NA</v>
      </c>
      <c r="K165" s="11"/>
      <c r="L165" s="103"/>
      <c r="M165" s="103"/>
      <c r="N165" s="11" t="str">
        <f>Master!Q176</f>
        <v>Y</v>
      </c>
    </row>
    <row r="166" spans="1:14" ht="55.5" customHeight="1" x14ac:dyDescent="0.25">
      <c r="A166" s="11">
        <f>Master!A177</f>
        <v>30</v>
      </c>
      <c r="B166" s="11" t="str">
        <f>Master!B177</f>
        <v>Remote Monitoring System</v>
      </c>
      <c r="C166" s="11">
        <f>Master!C177</f>
        <v>30.01</v>
      </c>
      <c r="D166" s="11" t="str">
        <f>Master!D177</f>
        <v>Functional</v>
      </c>
      <c r="E166" s="11" t="str">
        <f>Master!E177</f>
        <v>-</v>
      </c>
      <c r="F166" s="11" t="str">
        <f>Master!F177</f>
        <v>-</v>
      </c>
      <c r="G166" s="11" t="str">
        <f>Master!G177</f>
        <v>Confirm integration of the AV System to Symphony</v>
      </c>
      <c r="H166" s="11">
        <f>Master!H177</f>
        <v>2</v>
      </c>
      <c r="I166" s="11" t="s">
        <v>35</v>
      </c>
      <c r="J166" s="11" t="str">
        <f>IF(Master!$O$4="Y",Master!J177,"NA")</f>
        <v>NA</v>
      </c>
      <c r="K166" s="11"/>
      <c r="L166" s="103"/>
      <c r="M166" s="103"/>
      <c r="N166" s="11" t="str">
        <f>Master!Q177</f>
        <v>Y</v>
      </c>
    </row>
    <row r="167" spans="1:14" ht="55.5" customHeight="1" x14ac:dyDescent="0.25">
      <c r="A167" s="11">
        <f>Master!A179</f>
        <v>31</v>
      </c>
      <c r="B167" s="11" t="str">
        <f>Master!B179</f>
        <v>General Physical</v>
      </c>
      <c r="C167" s="11">
        <f>Master!C179</f>
        <v>31.01</v>
      </c>
      <c r="D167" s="11" t="str">
        <f>Master!D179</f>
        <v>Physical</v>
      </c>
      <c r="E167" s="11" t="str">
        <f>Master!E179</f>
        <v>AV-DOC-01-V4.0</v>
      </c>
      <c r="F167" s="11" t="str">
        <f>Master!F179</f>
        <v>3.8.9 Asset Register and labelling</v>
      </c>
      <c r="G167" s="11" t="str">
        <f>Master!G179</f>
        <v>Verify labelling is applied to all cables and interfaces correctly and straight</v>
      </c>
      <c r="H167" s="11">
        <f>Master!H179</f>
        <v>2</v>
      </c>
      <c r="I167" s="11" t="s">
        <v>35</v>
      </c>
      <c r="J167" s="11" t="str">
        <f>IF(Master!$O$4="Y",Master!J179,"NA")</f>
        <v>NA</v>
      </c>
      <c r="K167" s="11"/>
      <c r="L167" s="103"/>
      <c r="M167" s="103"/>
      <c r="N167" s="11" t="str">
        <f>Master!Q179</f>
        <v>Y</v>
      </c>
    </row>
    <row r="168" spans="1:14" ht="55.5" customHeight="1" x14ac:dyDescent="0.25">
      <c r="A168" s="11">
        <f>Master!A180</f>
        <v>31</v>
      </c>
      <c r="B168" s="11" t="str">
        <f>Master!B180</f>
        <v>General Physical</v>
      </c>
      <c r="C168" s="11">
        <f>Master!C180</f>
        <v>31.020000000000003</v>
      </c>
      <c r="D168" s="11" t="str">
        <f>Master!D180</f>
        <v>Physical</v>
      </c>
      <c r="E168" s="11" t="str">
        <f>Master!E180</f>
        <v>AV-DOC-01-V4.0</v>
      </c>
      <c r="F168" s="11" t="str">
        <f>Master!F180</f>
        <v>3.8.9 Asset Register and labelling</v>
      </c>
      <c r="G168" s="11" t="str">
        <f>Master!G180</f>
        <v xml:space="preserve">Asset tagging has been applied as per RMIT guidelines </v>
      </c>
      <c r="H168" s="11">
        <f>Master!H180</f>
        <v>2</v>
      </c>
      <c r="I168" s="11" t="s">
        <v>35</v>
      </c>
      <c r="J168" s="11" t="str">
        <f>IF(Master!$O$4="Y",Master!J180,"NA")</f>
        <v>NA</v>
      </c>
      <c r="K168" s="11"/>
      <c r="L168" s="103"/>
      <c r="M168" s="103"/>
      <c r="N168" s="11" t="str">
        <f>Master!Q180</f>
        <v>Y</v>
      </c>
    </row>
    <row r="169" spans="1:14" ht="55.5" customHeight="1" x14ac:dyDescent="0.25">
      <c r="A169" s="11">
        <f>Master!A181</f>
        <v>31</v>
      </c>
      <c r="B169" s="11" t="str">
        <f>Master!B181</f>
        <v>General Physical</v>
      </c>
      <c r="C169" s="11">
        <f>Master!C181</f>
        <v>31.030000000000005</v>
      </c>
      <c r="D169" s="11" t="str">
        <f>Master!D181</f>
        <v>Physical</v>
      </c>
      <c r="E169" s="11" t="str">
        <f>Master!E181</f>
        <v>AV-DOC-01-V4.0</v>
      </c>
      <c r="F169" s="11" t="str">
        <f>Master!F181</f>
        <v>3.13.12.4 Looming/Lacing
3.15.4 Cable Installation</v>
      </c>
      <c r="G169" s="11" t="str">
        <f>Master!G181</f>
        <v>Ensure all cables are loomed neatly and securely cable tied or fastened to relieve any strain</v>
      </c>
      <c r="H169" s="11">
        <f>Master!H181</f>
        <v>2</v>
      </c>
      <c r="I169" s="11" t="s">
        <v>35</v>
      </c>
      <c r="J169" s="11" t="str">
        <f>IF(Master!$O$4="Y",Master!J181,"NA")</f>
        <v>NA</v>
      </c>
      <c r="K169" s="11"/>
      <c r="L169" s="103"/>
      <c r="M169" s="103"/>
      <c r="N169" s="11" t="str">
        <f>Master!Q181</f>
        <v>Y</v>
      </c>
    </row>
    <row r="170" spans="1:14" ht="55.5" customHeight="1" x14ac:dyDescent="0.25">
      <c r="A170" s="11">
        <f>Master!A182</f>
        <v>31</v>
      </c>
      <c r="B170" s="11" t="str">
        <f>Master!B182</f>
        <v>General Physical</v>
      </c>
      <c r="C170" s="11">
        <f>Master!C182</f>
        <v>31.040000000000006</v>
      </c>
      <c r="D170" s="11" t="str">
        <f>Master!D182</f>
        <v>Physical</v>
      </c>
      <c r="E170" s="11" t="str">
        <f>Master!E182</f>
        <v>AV-DOC-01-V4.0</v>
      </c>
      <c r="F170" s="11" t="str">
        <f>Master!F182</f>
        <v>3.14.1 Power Distribution and control</v>
      </c>
      <c r="G170" s="11" t="str">
        <f>Master!G182</f>
        <v>Double-adaptors and single-pole switched power strips have not been used in equipment racks</v>
      </c>
      <c r="H170" s="11">
        <f>Master!H182</f>
        <v>1</v>
      </c>
      <c r="I170" s="11" t="s">
        <v>35</v>
      </c>
      <c r="J170" s="11" t="str">
        <f>IF(Master!$O$4="Y",Master!J182,"NA")</f>
        <v>NA</v>
      </c>
      <c r="K170" s="11"/>
      <c r="L170" s="103"/>
      <c r="M170" s="103"/>
      <c r="N170" s="11" t="str">
        <f>Master!Q182</f>
        <v>Y</v>
      </c>
    </row>
    <row r="171" spans="1:14" ht="55.5" customHeight="1" x14ac:dyDescent="0.25">
      <c r="A171" s="11">
        <f>Master!A183</f>
        <v>31</v>
      </c>
      <c r="B171" s="11" t="str">
        <f>Master!B183</f>
        <v>General Physical</v>
      </c>
      <c r="C171" s="11">
        <f>Master!C183</f>
        <v>31.050000000000008</v>
      </c>
      <c r="D171" s="11" t="str">
        <f>Master!D183</f>
        <v>Physical</v>
      </c>
      <c r="E171" s="11" t="str">
        <f>Master!E183</f>
        <v>AV-DOC-01-V4.0</v>
      </c>
      <c r="F171" s="11" t="str">
        <f>Master!F183</f>
        <v xml:space="preserve">3.14.2 Power Cable Test &amp; Tagging </v>
      </c>
      <c r="G171" s="11" t="str">
        <f>Master!G183</f>
        <v xml:space="preserve">All equipment and power cables supplied have been tested and tagged to the AS3760 standard </v>
      </c>
      <c r="H171" s="11">
        <f>Master!H183</f>
        <v>1</v>
      </c>
      <c r="I171" s="11" t="s">
        <v>35</v>
      </c>
      <c r="J171" s="11" t="str">
        <f>IF(Master!$O$4="Y",Master!J183,"NA")</f>
        <v>NA</v>
      </c>
      <c r="K171" s="11"/>
      <c r="L171" s="103"/>
      <c r="M171" s="103"/>
      <c r="N171" s="11" t="str">
        <f>Master!Q183</f>
        <v>Y</v>
      </c>
    </row>
    <row r="172" spans="1:14" ht="55.5" customHeight="1" x14ac:dyDescent="0.25">
      <c r="A172" s="11">
        <f>Master!A184</f>
        <v>31</v>
      </c>
      <c r="B172" s="11" t="str">
        <f>Master!B184</f>
        <v>General Physical</v>
      </c>
      <c r="C172" s="11">
        <f>Master!C184</f>
        <v>31.060000000000009</v>
      </c>
      <c r="D172" s="11" t="str">
        <f>Master!D184</f>
        <v>Physical</v>
      </c>
      <c r="E172" s="11" t="str">
        <f>Master!E184</f>
        <v>AV-DOC-01-V4.0</v>
      </c>
      <c r="F172" s="11" t="str">
        <f>Master!F184</f>
        <v>3.15.6 Fly Leads</v>
      </c>
      <c r="G172" s="11" t="str">
        <f>Master!G184</f>
        <v>Fly leads to be secured by nylon P-clips &amp; in braided sheath (Braided sheath only required when multiple cables are installed)</v>
      </c>
      <c r="H172" s="11">
        <f>Master!H184</f>
        <v>1</v>
      </c>
      <c r="I172" s="11" t="s">
        <v>35</v>
      </c>
      <c r="J172" s="11" t="str">
        <f>IF(Master!$O$4="Y",Master!J184,"NA")</f>
        <v>NA</v>
      </c>
      <c r="K172" s="11"/>
      <c r="L172" s="103"/>
      <c r="M172" s="103"/>
      <c r="N172" s="11" t="str">
        <f>Master!Q184</f>
        <v>Y</v>
      </c>
    </row>
    <row r="173" spans="1:14" ht="55.5" customHeight="1" x14ac:dyDescent="0.25">
      <c r="A173" s="11">
        <f>Master!A185</f>
        <v>31</v>
      </c>
      <c r="B173" s="11" t="str">
        <f>Master!B185</f>
        <v>General Physical</v>
      </c>
      <c r="C173" s="11">
        <f>Master!C185</f>
        <v>31.070000000000011</v>
      </c>
      <c r="D173" s="11" t="str">
        <f>Master!D185</f>
        <v>Physical</v>
      </c>
      <c r="E173" s="11" t="str">
        <f>Master!E185</f>
        <v>AV-DOC-01-V4.0</v>
      </c>
      <c r="F173" s="11" t="str">
        <f>Master!F185</f>
        <v>3.13.10 Tamper/Theft Protection</v>
      </c>
      <c r="G173" s="11" t="str">
        <f>Master!G185</f>
        <v>System devices and components are securely fastened (beneath the desk)</v>
      </c>
      <c r="H173" s="11">
        <f>Master!H185</f>
        <v>1</v>
      </c>
      <c r="I173" s="11" t="s">
        <v>35</v>
      </c>
      <c r="J173" s="11" t="str">
        <f>IF(Master!$O$4="Y",Master!J185,"NA")</f>
        <v>NA</v>
      </c>
      <c r="K173" s="11"/>
      <c r="L173" s="103"/>
      <c r="M173" s="103"/>
      <c r="N173" s="11" t="str">
        <f>Master!Q185</f>
        <v>Y</v>
      </c>
    </row>
    <row r="174" spans="1:14" ht="55.5" customHeight="1" x14ac:dyDescent="0.25">
      <c r="A174" s="11">
        <f>Master!A186</f>
        <v>31</v>
      </c>
      <c r="B174" s="11" t="str">
        <f>Master!B186</f>
        <v>General Physical</v>
      </c>
      <c r="C174" s="11">
        <f>Master!C186</f>
        <v>31.080000000000013</v>
      </c>
      <c r="D174" s="11" t="str">
        <f>Master!D186</f>
        <v>Physical</v>
      </c>
      <c r="E174" s="11" t="str">
        <f>Master!E186</f>
        <v>AV-DOC-01-V4.0</v>
      </c>
      <c r="F174" s="11" t="str">
        <f>Master!F186</f>
        <v>3.18.8 Connection Plates</v>
      </c>
      <c r="G174" s="11" t="str">
        <f>Master!G186</f>
        <v>Controllers and Connection Plates are level, fixed securely and engraved correctly</v>
      </c>
      <c r="H174" s="11">
        <f>Master!H186</f>
        <v>2</v>
      </c>
      <c r="I174" s="11" t="s">
        <v>35</v>
      </c>
      <c r="J174" s="11" t="str">
        <f>IF(Master!$O$4="Y",Master!J186,"NA")</f>
        <v>NA</v>
      </c>
      <c r="K174" s="11"/>
      <c r="L174" s="103"/>
      <c r="M174" s="103"/>
      <c r="N174" s="11" t="str">
        <f>Master!Q186</f>
        <v>Y</v>
      </c>
    </row>
    <row r="175" spans="1:14" ht="55.5" customHeight="1" x14ac:dyDescent="0.25">
      <c r="A175" s="11">
        <f>Master!A187</f>
        <v>31</v>
      </c>
      <c r="B175" s="11" t="str">
        <f>Master!B187</f>
        <v>General Physical</v>
      </c>
      <c r="C175" s="11">
        <f>Master!C187</f>
        <v>31.090000000000014</v>
      </c>
      <c r="D175" s="11" t="str">
        <f>Master!D187</f>
        <v>Physical</v>
      </c>
      <c r="E175" s="11" t="str">
        <f>Master!E187</f>
        <v>-</v>
      </c>
      <c r="F175" s="11" t="str">
        <f>Master!F187</f>
        <v>-</v>
      </c>
      <c r="G175" s="11" t="str">
        <f>Master!G187</f>
        <v>No finger marks on displays, reflective surfaces or other equipment</v>
      </c>
      <c r="H175" s="11">
        <f>Master!H187</f>
        <v>2</v>
      </c>
      <c r="I175" s="11" t="s">
        <v>35</v>
      </c>
      <c r="J175" s="11" t="str">
        <f>IF(Master!$O$4="Y",Master!J187,"NA")</f>
        <v>NA</v>
      </c>
      <c r="K175" s="11"/>
      <c r="L175" s="103"/>
      <c r="M175" s="103"/>
      <c r="N175" s="11" t="str">
        <f>Master!Q187</f>
        <v>Y</v>
      </c>
    </row>
    <row r="176" spans="1:14" ht="55.5" customHeight="1" x14ac:dyDescent="0.25">
      <c r="A176" s="11">
        <f>Master!A188</f>
        <v>31</v>
      </c>
      <c r="B176" s="11" t="str">
        <f>Master!B188</f>
        <v>General Physical</v>
      </c>
      <c r="C176" s="11">
        <f>Master!C188</f>
        <v>31.100000000000016</v>
      </c>
      <c r="D176" s="11" t="str">
        <f>Master!D188</f>
        <v>Physical</v>
      </c>
      <c r="E176" s="11" t="str">
        <f>Master!E188</f>
        <v>AV-DOC-01-V4.0</v>
      </c>
      <c r="F176" s="11" t="str">
        <f>Master!F188</f>
        <v>3.9 locks</v>
      </c>
      <c r="G176" s="11" t="str">
        <f>Master!G188</f>
        <v>Padlocks, locks and barrels are installed on projector cage, equipment racks and other AV equipment.</v>
      </c>
      <c r="H176" s="11">
        <f>Master!H188</f>
        <v>2</v>
      </c>
      <c r="I176" s="11" t="s">
        <v>35</v>
      </c>
      <c r="J176" s="11" t="str">
        <f>IF(Master!$O$4="Y",Master!J188,"NA")</f>
        <v>NA</v>
      </c>
      <c r="K176" s="11"/>
      <c r="L176" s="103"/>
      <c r="M176" s="103"/>
      <c r="N176" s="11" t="str">
        <f>Master!Q188</f>
        <v>Y</v>
      </c>
    </row>
    <row r="177" spans="1:14" ht="55.5" customHeight="1" x14ac:dyDescent="0.25">
      <c r="A177" s="11">
        <f>Master!A189</f>
        <v>31</v>
      </c>
      <c r="B177" s="11" t="str">
        <f>Master!B189</f>
        <v>General Physical</v>
      </c>
      <c r="C177" s="11">
        <f>Master!C189</f>
        <v>31.110000000000017</v>
      </c>
      <c r="D177" s="11" t="str">
        <f>Master!D189</f>
        <v>Physical</v>
      </c>
      <c r="E177" s="11" t="str">
        <f>Master!E189</f>
        <v>AV-DOC-01-V4.0</v>
      </c>
      <c r="F177" s="11" t="str">
        <f>Master!F189</f>
        <v>3.9 locks</v>
      </c>
      <c r="G177" s="11" t="str">
        <f>Master!G189</f>
        <v xml:space="preserve">If no tools are required to remove the the LCD from the bracket  a Kensington lock shall be required. Panels are to be secured on  wall mounting brackets with a 5mm diameter split pin </v>
      </c>
      <c r="H177" s="11">
        <f>Master!H189</f>
        <v>2</v>
      </c>
      <c r="I177" s="11" t="s">
        <v>35</v>
      </c>
      <c r="J177" s="11" t="str">
        <f>IF(Master!$O$4="Y",Master!J189,"NA")</f>
        <v>NA</v>
      </c>
      <c r="K177" s="11"/>
      <c r="L177" s="103"/>
      <c r="M177" s="103"/>
      <c r="N177" s="11" t="str">
        <f>Master!Q189</f>
        <v>Y</v>
      </c>
    </row>
    <row r="178" spans="1:14" ht="55.5" customHeight="1" x14ac:dyDescent="0.25">
      <c r="A178" s="11">
        <f>Master!A190</f>
        <v>31</v>
      </c>
      <c r="B178" s="11" t="str">
        <f>Master!B190</f>
        <v>General Physical</v>
      </c>
      <c r="C178" s="11">
        <f>Master!C190</f>
        <v>31.120000000000019</v>
      </c>
      <c r="D178" s="11" t="str">
        <f>Master!D190</f>
        <v>Physical</v>
      </c>
      <c r="E178" s="11" t="str">
        <f>Master!E190</f>
        <v>-</v>
      </c>
      <c r="F178" s="11" t="str">
        <f>Master!F190</f>
        <v xml:space="preserve">Equipment install manual for projector </v>
      </c>
      <c r="G178" s="11" t="str">
        <f>Master!G190</f>
        <v>Projector security nuts are sheared (top &amp; bottom)</v>
      </c>
      <c r="H178" s="11">
        <f>Master!H190</f>
        <v>2</v>
      </c>
      <c r="I178" s="11" t="s">
        <v>35</v>
      </c>
      <c r="J178" s="11" t="str">
        <f>IF(Master!$O$4="Y",Master!J190,"NA")</f>
        <v>NA</v>
      </c>
      <c r="K178" s="11"/>
      <c r="L178" s="103"/>
      <c r="M178" s="103"/>
      <c r="N178" s="11" t="str">
        <f>Master!Q190</f>
        <v>Y</v>
      </c>
    </row>
    <row r="179" spans="1:14" ht="55.5" customHeight="1" x14ac:dyDescent="0.25">
      <c r="A179" s="11">
        <f>Master!A191</f>
        <v>31</v>
      </c>
      <c r="B179" s="11" t="str">
        <f>Master!B191</f>
        <v>General Physical</v>
      </c>
      <c r="C179" s="11">
        <f>Master!C191</f>
        <v>31.13000000000002</v>
      </c>
      <c r="D179" s="11" t="str">
        <f>Master!D191</f>
        <v>Physical</v>
      </c>
      <c r="E179" s="11" t="str">
        <f>Master!E191</f>
        <v>AV-DOC-01-V4.0</v>
      </c>
      <c r="F179" s="11" t="str">
        <f>Master!F191</f>
        <v>3.13.10 Tamper/Theft Protection</v>
      </c>
      <c r="G179" s="11" t="str">
        <f>Master!G191</f>
        <v>Ensure Doc Cams are secured.  i.e. Elmo Document Camera is secured to bench with screws. USB Doc Cam is secured with Kensington lock and passcode is 1988</v>
      </c>
      <c r="H179" s="11">
        <f>Master!H191</f>
        <v>1</v>
      </c>
      <c r="I179" s="11" t="s">
        <v>35</v>
      </c>
      <c r="J179" s="11" t="str">
        <f>IF(Master!$O$4="Y",Master!J191,"NA")</f>
        <v>NA</v>
      </c>
      <c r="K179" s="11"/>
      <c r="L179" s="103"/>
      <c r="M179" s="103"/>
      <c r="N179" s="11" t="str">
        <f>Master!Q191</f>
        <v>Y</v>
      </c>
    </row>
    <row r="180" spans="1:14" ht="55.5" customHeight="1" x14ac:dyDescent="0.25">
      <c r="A180" s="11">
        <f>Master!A192</f>
        <v>31</v>
      </c>
      <c r="B180" s="11" t="str">
        <f>Master!B192</f>
        <v>General Physical</v>
      </c>
      <c r="C180" s="11">
        <f>Master!C192</f>
        <v>31.140000000000022</v>
      </c>
      <c r="D180" s="11" t="str">
        <f>Master!D192</f>
        <v>Physical</v>
      </c>
      <c r="E180" s="11" t="str">
        <f>Master!E192</f>
        <v>-</v>
      </c>
      <c r="F180" s="11" t="str">
        <f>Master!F192</f>
        <v>-</v>
      </c>
      <c r="G180" s="11" t="str">
        <f>Master!G192</f>
        <v xml:space="preserve">Ensure all projector bracket connections have been securely tightened </v>
      </c>
      <c r="H180" s="11">
        <f>Master!H192</f>
        <v>1</v>
      </c>
      <c r="I180" s="11" t="s">
        <v>35</v>
      </c>
      <c r="J180" s="11" t="str">
        <f>IF(Master!$O$4="Y",Master!J192,"NA")</f>
        <v>NA</v>
      </c>
      <c r="K180" s="11"/>
      <c r="L180" s="103"/>
      <c r="M180" s="103"/>
      <c r="N180" s="11" t="str">
        <f>Master!Q192</f>
        <v>Y</v>
      </c>
    </row>
    <row r="181" spans="1:14" ht="55.5" customHeight="1" x14ac:dyDescent="0.25">
      <c r="A181" s="11">
        <f>Master!A193</f>
        <v>31</v>
      </c>
      <c r="B181" s="11" t="str">
        <f>Master!B193</f>
        <v>General Physical</v>
      </c>
      <c r="C181" s="11">
        <f>Master!C193</f>
        <v>31.150000000000023</v>
      </c>
      <c r="D181" s="11" t="str">
        <f>Master!D193</f>
        <v>Physical</v>
      </c>
      <c r="E181" s="11" t="str">
        <f>Master!E193</f>
        <v>AV-DOC-01-V4.0</v>
      </c>
      <c r="F181" s="11" t="str">
        <f>Master!F193</f>
        <v>3.17.6.3 Signage</v>
      </c>
      <c r="G181" s="11" t="str">
        <f>Master!G193</f>
        <v>Hearing Augementation signage is present</v>
      </c>
      <c r="H181" s="11">
        <f>Master!H193</f>
        <v>2</v>
      </c>
      <c r="I181" s="11" t="s">
        <v>35</v>
      </c>
      <c r="J181" s="11" t="str">
        <f>IF(Master!$O$4="Y",Master!J193,"NA")</f>
        <v>NA</v>
      </c>
      <c r="K181" s="11"/>
      <c r="L181" s="103"/>
      <c r="M181" s="103"/>
      <c r="N181" s="11" t="str">
        <f>Master!Q193</f>
        <v>Y</v>
      </c>
    </row>
    <row r="182" spans="1:14" ht="55.5" customHeight="1" x14ac:dyDescent="0.25">
      <c r="A182" s="11">
        <f>Master!A194</f>
        <v>31</v>
      </c>
      <c r="B182" s="11" t="str">
        <f>Master!B194</f>
        <v>General Physical</v>
      </c>
      <c r="C182" s="11">
        <f>Master!C194</f>
        <v>31.160000000000025</v>
      </c>
      <c r="D182" s="11" t="str">
        <f>Master!D194</f>
        <v>Physical</v>
      </c>
      <c r="E182" s="11" t="str">
        <f>Master!E194</f>
        <v>AV-DOC-01-V4.0</v>
      </c>
      <c r="F182" s="11" t="str">
        <f>Master!F194</f>
        <v>3.13.10 Tamper/Theft Protection</v>
      </c>
      <c r="G182" s="11" t="str">
        <f>Master!G194</f>
        <v>Microphone  Base station is secured with industrial-strength, foam-backed, double-sided tape</v>
      </c>
      <c r="H182" s="11">
        <f>Master!H194</f>
        <v>2</v>
      </c>
      <c r="I182" s="11" t="s">
        <v>35</v>
      </c>
      <c r="J182" s="11" t="str">
        <f>IF(Master!$O$4="Y",Master!J194,"NA")</f>
        <v>NA</v>
      </c>
      <c r="K182" s="11"/>
      <c r="L182" s="103"/>
      <c r="M182" s="103"/>
      <c r="N182" s="11" t="str">
        <f>Master!Q194</f>
        <v>Y</v>
      </c>
    </row>
    <row r="183" spans="1:14" ht="55.5" customHeight="1" x14ac:dyDescent="0.25">
      <c r="A183" s="11">
        <f>Master!A195</f>
        <v>31</v>
      </c>
      <c r="B183" s="11" t="str">
        <f>Master!B195</f>
        <v>General Physical</v>
      </c>
      <c r="C183" s="11">
        <f>Master!C195</f>
        <v>31.170000000000027</v>
      </c>
      <c r="D183" s="11" t="str">
        <f>Master!D195</f>
        <v>Physical</v>
      </c>
      <c r="E183" s="11" t="str">
        <f>Master!E195</f>
        <v>AV-DOC-01-V4.0</v>
      </c>
      <c r="F183" s="11" t="str">
        <f>Master!F195</f>
        <v>2.3 Space Classification</v>
      </c>
      <c r="G183" s="11" t="str">
        <f>Master!G195</f>
        <v>Simulate EWIS triggering to ensure audio from all AV speakers is muted (ceiling and FOH)</v>
      </c>
      <c r="H183" s="11">
        <f>Master!H195</f>
        <v>1</v>
      </c>
      <c r="I183" s="11" t="s">
        <v>35</v>
      </c>
      <c r="J183" s="11" t="str">
        <f>IF(Master!$O$4="Y",Master!J195,"NA")</f>
        <v>NA</v>
      </c>
      <c r="K183" s="11"/>
      <c r="L183" s="103"/>
      <c r="M183" s="103"/>
      <c r="N183" s="11" t="str">
        <f>Master!Q195</f>
        <v>Y</v>
      </c>
    </row>
    <row r="184" spans="1:14" ht="55.5" customHeight="1" x14ac:dyDescent="0.25">
      <c r="A184" s="11">
        <f>Master!A196</f>
        <v>31</v>
      </c>
      <c r="B184" s="11" t="str">
        <f>Master!B196</f>
        <v>General Physical</v>
      </c>
      <c r="C184" s="11">
        <f>Master!C196</f>
        <v>31.180000000000028</v>
      </c>
      <c r="D184" s="11" t="str">
        <f>Master!D196</f>
        <v>Physical</v>
      </c>
      <c r="E184" s="11" t="str">
        <f>Master!E196</f>
        <v>AV-DOC-01-V4.0</v>
      </c>
      <c r="F184" s="11" t="str">
        <f>Master!F196</f>
        <v>3.13 Equipment Racks</v>
      </c>
      <c r="G184" s="11" t="str">
        <f>Master!G196</f>
        <v xml:space="preserve">Confirm correct rack style and size has been installed </v>
      </c>
      <c r="H184" s="11">
        <f>Master!H196</f>
        <v>2</v>
      </c>
      <c r="I184" s="11" t="s">
        <v>35</v>
      </c>
      <c r="J184" s="11" t="str">
        <f>IF(Master!$O$4="Y",Master!J196,"NA")</f>
        <v>NA</v>
      </c>
      <c r="K184" s="11"/>
      <c r="L184" s="103"/>
      <c r="M184" s="103"/>
      <c r="N184" s="11" t="str">
        <f>Master!Q196</f>
        <v xml:space="preserve"> </v>
      </c>
    </row>
    <row r="185" spans="1:14" ht="55.5" customHeight="1" x14ac:dyDescent="0.25">
      <c r="A185" s="11">
        <f>Master!A197</f>
        <v>31</v>
      </c>
      <c r="B185" s="11" t="str">
        <f>Master!B197</f>
        <v>General Physical</v>
      </c>
      <c r="C185" s="11">
        <f>Master!C197</f>
        <v>31.19000000000003</v>
      </c>
      <c r="D185" s="11" t="str">
        <f>Master!D197</f>
        <v>Physical</v>
      </c>
      <c r="E185" s="11" t="str">
        <f>Master!E197</f>
        <v>-</v>
      </c>
      <c r="F185" s="11" t="str">
        <f>Master!F197</f>
        <v>-</v>
      </c>
      <c r="G185" s="11" t="str">
        <f>Master!G197</f>
        <v>Confirm the installation is as per Design Brief i.e. equipment used, location of touchscreen and wallplates)</v>
      </c>
      <c r="H185" s="11">
        <f>Master!H197</f>
        <v>1</v>
      </c>
      <c r="I185" s="11" t="s">
        <v>35</v>
      </c>
      <c r="J185" s="11" t="str">
        <f>IF(Master!$O$4="Y",Master!J197,"NA")</f>
        <v>NA</v>
      </c>
      <c r="K185" s="11"/>
      <c r="L185" s="103"/>
      <c r="M185" s="103"/>
      <c r="N185" s="11" t="str">
        <f>Master!Q197</f>
        <v>Y</v>
      </c>
    </row>
    <row r="186" spans="1:14" ht="55.5" customHeight="1" x14ac:dyDescent="0.25">
      <c r="A186" s="11">
        <f>Master!A198</f>
        <v>31</v>
      </c>
      <c r="B186" s="11" t="str">
        <f>Master!B198</f>
        <v>General Physical</v>
      </c>
      <c r="C186" s="11">
        <f>Master!C198</f>
        <v>31.200000000000031</v>
      </c>
      <c r="D186" s="11" t="str">
        <f>Master!D198</f>
        <v>Physical</v>
      </c>
      <c r="E186" s="11" t="str">
        <f>Master!E198</f>
        <v>-</v>
      </c>
      <c r="F186" s="11" t="str">
        <f>Master!F198</f>
        <v>-</v>
      </c>
      <c r="G186" s="11" t="str">
        <f>Master!G198</f>
        <v>Ensure Touch screen is secured.  i.e. Secured Table Mount Kit is secured with Kensington lock and passcode is current RMIT AV Secuirty Code or tamper resistant bolt under the table (Teaching space only)</v>
      </c>
      <c r="H186" s="11">
        <f>Master!H198</f>
        <v>1</v>
      </c>
      <c r="I186" s="11" t="s">
        <v>35</v>
      </c>
      <c r="J186" s="11" t="str">
        <f>IF(Master!$O$4="Y",Master!J198,"NA")</f>
        <v>NA</v>
      </c>
      <c r="K186" s="11"/>
      <c r="L186" s="103"/>
      <c r="M186" s="103"/>
      <c r="N186" s="11" t="str">
        <f>Master!Q198</f>
        <v>Y</v>
      </c>
    </row>
    <row r="187" spans="1:14" ht="55.5" customHeight="1" x14ac:dyDescent="0.25">
      <c r="A187" s="11">
        <f>Master!A199</f>
        <v>31</v>
      </c>
      <c r="B187" s="11" t="str">
        <f>Master!B199</f>
        <v>General Physical</v>
      </c>
      <c r="C187" s="11">
        <f>Master!C199</f>
        <v>31.210000000000033</v>
      </c>
      <c r="D187" s="11" t="str">
        <f>Master!D199</f>
        <v>Physical</v>
      </c>
      <c r="E187" s="11" t="str">
        <f>Master!E199</f>
        <v>-</v>
      </c>
      <c r="F187" s="11" t="str">
        <f>Master!F199</f>
        <v>-</v>
      </c>
      <c r="G187" s="11" t="str">
        <f>Master!G199</f>
        <v xml:space="preserve">Ensure power points above the desk are free for the general user </v>
      </c>
      <c r="H187" s="11">
        <f>Master!H199</f>
        <v>1</v>
      </c>
      <c r="I187" s="11" t="s">
        <v>35</v>
      </c>
      <c r="J187" s="11" t="str">
        <f>IF(Master!$O$4="Y",Master!J199,"NA")</f>
        <v>NA</v>
      </c>
      <c r="K187" s="11"/>
      <c r="L187" s="103"/>
      <c r="M187" s="103"/>
      <c r="N187" s="11" t="str">
        <f>Master!Q199</f>
        <v>Y</v>
      </c>
    </row>
    <row r="188" spans="1:14" ht="48" customHeight="1" x14ac:dyDescent="0.25">
      <c r="A188" s="34"/>
      <c r="B188" s="34"/>
      <c r="C188" s="34"/>
      <c r="D188" s="34"/>
      <c r="E188" s="34"/>
      <c r="F188" s="34"/>
      <c r="G188" s="34"/>
      <c r="H188" s="34"/>
      <c r="I188" s="34"/>
      <c r="J188" s="34"/>
      <c r="K188" s="34"/>
      <c r="L188" s="99"/>
      <c r="M188" s="99"/>
    </row>
    <row r="189" spans="1:14" s="10" customFormat="1" ht="30" customHeight="1" x14ac:dyDescent="0.2">
      <c r="A189" s="158" t="s">
        <v>340</v>
      </c>
      <c r="B189" s="159"/>
      <c r="C189" s="69"/>
      <c r="D189" s="69"/>
      <c r="E189" s="69"/>
      <c r="F189" s="69"/>
      <c r="G189" s="69"/>
      <c r="H189" s="69"/>
      <c r="I189" s="69"/>
      <c r="J189" s="69"/>
      <c r="K189" s="69"/>
      <c r="L189" s="69"/>
    </row>
    <row r="190" spans="1:14" s="10" customFormat="1" ht="21" customHeight="1" x14ac:dyDescent="0.2">
      <c r="A190" s="109" t="s">
        <v>57</v>
      </c>
      <c r="B190" s="109"/>
      <c r="C190" s="109" t="s">
        <v>63</v>
      </c>
      <c r="D190" s="109"/>
      <c r="E190" s="109" t="s">
        <v>58</v>
      </c>
      <c r="F190" s="109"/>
      <c r="G190" s="74" t="s">
        <v>59</v>
      </c>
      <c r="H190" s="74" t="s">
        <v>38</v>
      </c>
      <c r="I190" s="69"/>
      <c r="J190" s="69"/>
      <c r="K190" s="69"/>
      <c r="L190" s="69"/>
    </row>
    <row r="191" spans="1:14" s="10" customFormat="1" ht="30.75" customHeight="1" x14ac:dyDescent="0.2">
      <c r="A191" s="108"/>
      <c r="B191" s="108"/>
      <c r="C191" s="108"/>
      <c r="D191" s="108"/>
      <c r="E191" s="108"/>
      <c r="F191" s="108"/>
      <c r="G191" s="72"/>
      <c r="H191" s="71"/>
      <c r="I191" s="70"/>
      <c r="J191" s="70"/>
      <c r="K191" s="25"/>
      <c r="L191" s="25"/>
    </row>
    <row r="192" spans="1:14" s="10" customFormat="1" ht="30.75" customHeight="1" x14ac:dyDescent="0.2">
      <c r="A192" s="108"/>
      <c r="B192" s="108"/>
      <c r="C192" s="108"/>
      <c r="D192" s="108"/>
      <c r="E192" s="108"/>
      <c r="F192" s="108"/>
      <c r="G192" s="72"/>
      <c r="H192" s="71"/>
      <c r="I192" s="70"/>
      <c r="J192" s="70"/>
      <c r="K192" s="25"/>
      <c r="L192" s="25"/>
    </row>
    <row r="193" spans="1:12" s="10" customFormat="1" ht="30.75" customHeight="1" x14ac:dyDescent="0.2">
      <c r="A193" s="108"/>
      <c r="B193" s="108"/>
      <c r="C193" s="108"/>
      <c r="D193" s="108"/>
      <c r="E193" s="108"/>
      <c r="F193" s="108"/>
      <c r="G193" s="72"/>
      <c r="H193" s="71"/>
      <c r="I193" s="70"/>
      <c r="J193" s="70"/>
      <c r="K193" s="25"/>
      <c r="L193" s="25"/>
    </row>
    <row r="194" spans="1:12" ht="30" customHeight="1" x14ac:dyDescent="0.25">
      <c r="B194" s="34"/>
    </row>
    <row r="195" spans="1:12" s="10" customFormat="1" ht="15" customHeight="1" x14ac:dyDescent="0.2">
      <c r="A195" s="158" t="s">
        <v>341</v>
      </c>
      <c r="B195" s="159"/>
      <c r="C195" s="69"/>
      <c r="D195" s="69"/>
      <c r="E195" s="69"/>
      <c r="F195" s="69"/>
      <c r="G195" s="69"/>
      <c r="H195" s="69"/>
      <c r="I195" s="69"/>
      <c r="J195" s="69"/>
      <c r="K195" s="69"/>
      <c r="L195" s="69"/>
    </row>
    <row r="196" spans="1:12" s="10" customFormat="1" ht="21" customHeight="1" x14ac:dyDescent="0.2">
      <c r="A196" s="109" t="s">
        <v>57</v>
      </c>
      <c r="B196" s="109"/>
      <c r="C196" s="109" t="s">
        <v>63</v>
      </c>
      <c r="D196" s="109"/>
      <c r="E196" s="109" t="s">
        <v>58</v>
      </c>
      <c r="F196" s="109"/>
      <c r="G196" s="74" t="s">
        <v>59</v>
      </c>
      <c r="H196" s="74" t="s">
        <v>38</v>
      </c>
      <c r="I196" s="69"/>
      <c r="J196" s="69"/>
      <c r="K196" s="69"/>
      <c r="L196" s="69"/>
    </row>
    <row r="197" spans="1:12" s="10" customFormat="1" ht="30.75" customHeight="1" x14ac:dyDescent="0.2">
      <c r="A197" s="108"/>
      <c r="B197" s="108"/>
      <c r="C197" s="108" t="s">
        <v>342</v>
      </c>
      <c r="D197" s="108"/>
      <c r="E197" s="108"/>
      <c r="F197" s="108"/>
      <c r="G197" s="72"/>
      <c r="H197" s="71"/>
      <c r="I197" s="70"/>
      <c r="J197" s="70"/>
      <c r="K197" s="25"/>
      <c r="L197" s="25"/>
    </row>
    <row r="198" spans="1:12" ht="17.45" customHeight="1" x14ac:dyDescent="0.25">
      <c r="A198" s="104" t="s">
        <v>343</v>
      </c>
      <c r="B198" s="34"/>
    </row>
    <row r="199" spans="1:12" ht="30" customHeight="1" x14ac:dyDescent="0.25">
      <c r="B199" s="34"/>
    </row>
    <row r="200" spans="1:12" ht="30" customHeight="1" x14ac:dyDescent="0.25">
      <c r="B200" s="34"/>
    </row>
    <row r="201" spans="1:12" ht="30" customHeight="1" x14ac:dyDescent="0.25">
      <c r="B201" s="34"/>
    </row>
    <row r="202" spans="1:12" ht="30" customHeight="1" x14ac:dyDescent="0.25">
      <c r="B202" s="34"/>
    </row>
    <row r="203" spans="1:12" ht="30" customHeight="1" x14ac:dyDescent="0.25">
      <c r="B203" s="34"/>
    </row>
    <row r="204" spans="1:12" ht="30" customHeight="1" x14ac:dyDescent="0.25">
      <c r="B204" s="34"/>
    </row>
    <row r="205" spans="1:12" ht="30" customHeight="1" x14ac:dyDescent="0.25">
      <c r="B205" s="34"/>
    </row>
  </sheetData>
  <autoFilter ref="I3:I187" xr:uid="{00000000-0001-0000-1400-000000000000}">
    <filterColumn colId="0">
      <filters>
        <filter val="Not Run"/>
      </filters>
    </filterColumn>
  </autoFilter>
  <mergeCells count="21">
    <mergeCell ref="A196:B196"/>
    <mergeCell ref="C196:D196"/>
    <mergeCell ref="E196:F196"/>
    <mergeCell ref="A197:B197"/>
    <mergeCell ref="C197:D197"/>
    <mergeCell ref="E197:F197"/>
    <mergeCell ref="A195:B195"/>
    <mergeCell ref="C1:E1"/>
    <mergeCell ref="A191:B191"/>
    <mergeCell ref="A192:B192"/>
    <mergeCell ref="C192:D192"/>
    <mergeCell ref="E192:F192"/>
    <mergeCell ref="A193:B193"/>
    <mergeCell ref="C193:D193"/>
    <mergeCell ref="E193:F193"/>
    <mergeCell ref="A189:B189"/>
    <mergeCell ref="A190:B190"/>
    <mergeCell ref="C190:D190"/>
    <mergeCell ref="E190:F190"/>
    <mergeCell ref="C191:D191"/>
    <mergeCell ref="E191:F19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showInputMessage="1" showErrorMessage="1" xr:uid="{00000000-0002-0000-1400-000002000000}">
          <x14:formula1>
            <xm:f>'...'!$D$2:$D$13</xm:f>
          </x14:formula1>
          <xm:sqref>G1</xm:sqref>
        </x14:dataValidation>
        <x14:dataValidation type="list" allowBlank="1" showInputMessage="1" showErrorMessage="1" xr:uid="{00000000-0002-0000-1400-000000000000}">
          <x14:formula1>
            <xm:f>'...'!$A$3:$A$6</xm:f>
          </x14:formula1>
          <xm:sqref>I4:I188</xm:sqref>
        </x14:dataValidation>
        <x14:dataValidation type="list" allowBlank="1" showInputMessage="1" showErrorMessage="1" xr:uid="{00000000-0002-0000-1400-000001000000}">
          <x14:formula1>
            <xm:f>'...'!$C$3:$C$5</xm:f>
          </x14:formula1>
          <xm:sqref>J4:J188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189"/>
  <sheetViews>
    <sheetView zoomScaleNormal="100" zoomScalePageLayoutView="130" workbookViewId="0">
      <pane ySplit="3" topLeftCell="A4" activePane="bottomLeft" state="frozen"/>
      <selection activeCell="C14" sqref="C14"/>
      <selection pane="bottomLeft" activeCell="D18" sqref="D18"/>
    </sheetView>
  </sheetViews>
  <sheetFormatPr defaultColWidth="8.85546875" defaultRowHeight="12.75" x14ac:dyDescent="0.2"/>
  <cols>
    <col min="1" max="1" width="22" style="33" bestFit="1" customWidth="1"/>
    <col min="2" max="2" width="24.42578125" style="33" customWidth="1"/>
    <col min="3" max="3" width="23.85546875" style="33" bestFit="1" customWidth="1"/>
    <col min="4" max="4" width="37" style="34" customWidth="1"/>
    <col min="5" max="5" width="35" style="34" customWidth="1"/>
    <col min="6" max="6" width="9.140625" style="10" hidden="1" customWidth="1"/>
    <col min="7" max="16384" width="8.85546875" style="10"/>
  </cols>
  <sheetData>
    <row r="1" spans="1:6" ht="13.5" thickBot="1" x14ac:dyDescent="0.25"/>
    <row r="2" spans="1:6" ht="23.25" customHeight="1" thickBot="1" x14ac:dyDescent="0.25">
      <c r="A2" s="93" t="s">
        <v>8</v>
      </c>
      <c r="B2" s="110" t="str">
        <f>Master!B1</f>
        <v>BBB.LL.RRR</v>
      </c>
      <c r="C2" s="111"/>
      <c r="D2" s="93" t="s">
        <v>18</v>
      </c>
      <c r="E2" s="94">
        <f>Master!J1</f>
        <v>0</v>
      </c>
    </row>
    <row r="3" spans="1:6" s="30" customFormat="1" ht="15.75" customHeight="1" x14ac:dyDescent="0.25">
      <c r="A3" s="26" t="s">
        <v>19</v>
      </c>
      <c r="B3" s="27" t="s">
        <v>2</v>
      </c>
      <c r="C3" s="28" t="s">
        <v>20</v>
      </c>
      <c r="D3" s="29" t="s">
        <v>103</v>
      </c>
      <c r="E3" s="26" t="s">
        <v>104</v>
      </c>
      <c r="F3" s="29"/>
    </row>
    <row r="4" spans="1:6" ht="18.75" customHeight="1" x14ac:dyDescent="0.2">
      <c r="A4" s="31">
        <f>Master!C4</f>
        <v>1.01</v>
      </c>
      <c r="B4" s="32" t="str">
        <f>IF(Master!I4="Not Run","Not Run",IF(Master!I4="Passed","Passed",IF(Master!I4="Failed","Failed",IF(Master!I4="Not Applicable"," Not Applicable "))))</f>
        <v>Not Run</v>
      </c>
      <c r="C4" s="14">
        <f>Master!K4</f>
        <v>0</v>
      </c>
      <c r="D4" s="106">
        <f>Master!L4</f>
        <v>0</v>
      </c>
      <c r="E4" s="14"/>
      <c r="F4" s="14"/>
    </row>
    <row r="5" spans="1:6" ht="18.75" customHeight="1" x14ac:dyDescent="0.2">
      <c r="A5" s="31">
        <f>Master!C5</f>
        <v>1.02</v>
      </c>
      <c r="B5" s="32" t="str">
        <f>IF(Master!I5="Not Run","Not Run",IF(Master!I5="Passed","Passed",IF(Master!I5="Failed","Failed",IF(Master!I5="Not Applicable"," Not Applicable "))))</f>
        <v>Not Run</v>
      </c>
      <c r="C5" s="14">
        <f>Master!K5</f>
        <v>0</v>
      </c>
      <c r="D5" s="106">
        <f>Master!L5</f>
        <v>0</v>
      </c>
      <c r="E5" s="14"/>
      <c r="F5" s="14"/>
    </row>
    <row r="6" spans="1:6" ht="18.75" customHeight="1" x14ac:dyDescent="0.2">
      <c r="A6" s="31">
        <f>Master!C6</f>
        <v>1.03</v>
      </c>
      <c r="B6" s="32" t="str">
        <f>IF(Master!I6="Not Run","Not Run",IF(Master!I6="Passed","Passed",IF(Master!I6="Failed","Failed",IF(Master!I6="Not Applicable"," Not Applicable "))))</f>
        <v>Not Run</v>
      </c>
      <c r="C6" s="14">
        <f>Master!K6</f>
        <v>0</v>
      </c>
      <c r="D6" s="106">
        <f>Master!L6</f>
        <v>0</v>
      </c>
      <c r="E6" s="14"/>
      <c r="F6" s="14"/>
    </row>
    <row r="7" spans="1:6" ht="18.75" customHeight="1" x14ac:dyDescent="0.2">
      <c r="A7" s="31">
        <f>Master!C7</f>
        <v>1.04</v>
      </c>
      <c r="B7" s="32" t="str">
        <f>IF(Master!I7="Not Run","Not Run",IF(Master!I7="Passed","Passed",IF(Master!I7="Failed","Failed",IF(Master!I7="Not Applicable"," Not Applicable "))))</f>
        <v>Not Run</v>
      </c>
      <c r="C7" s="14">
        <f>Master!K7</f>
        <v>0</v>
      </c>
      <c r="D7" s="106">
        <f>Master!L7</f>
        <v>0</v>
      </c>
      <c r="E7" s="14"/>
      <c r="F7" s="14"/>
    </row>
    <row r="8" spans="1:6" ht="18.75" customHeight="1" x14ac:dyDescent="0.2">
      <c r="A8" s="31">
        <f>Master!C8</f>
        <v>1.05</v>
      </c>
      <c r="B8" s="32" t="str">
        <f>IF(Master!I8="Not Run","Not Run",IF(Master!I8="Passed","Passed",IF(Master!I8="Failed","Failed",IF(Master!I8="Not Applicable"," Not Applicable "))))</f>
        <v>Not Run</v>
      </c>
      <c r="C8" s="14">
        <f>Master!K8</f>
        <v>0</v>
      </c>
      <c r="D8" s="106">
        <f>Master!L8</f>
        <v>0</v>
      </c>
      <c r="E8" s="14"/>
      <c r="F8" s="14"/>
    </row>
    <row r="9" spans="1:6" ht="18.75" customHeight="1" x14ac:dyDescent="0.2">
      <c r="A9" s="31">
        <f>Master!C9</f>
        <v>1.06</v>
      </c>
      <c r="B9" s="32" t="str">
        <f>IF(Master!I9="Not Run","Not Run",IF(Master!I9="Passed","Passed",IF(Master!I9="Failed","Failed",IF(Master!I9="Not Applicable"," Not Applicable "))))</f>
        <v>Not Run</v>
      </c>
      <c r="C9" s="14">
        <f>Master!K9</f>
        <v>0</v>
      </c>
      <c r="D9" s="106">
        <f>Master!L9</f>
        <v>0</v>
      </c>
      <c r="E9" s="14"/>
      <c r="F9" s="14"/>
    </row>
    <row r="10" spans="1:6" ht="18.75" customHeight="1" x14ac:dyDescent="0.2">
      <c r="A10" s="31">
        <f>Master!C10</f>
        <v>1.07</v>
      </c>
      <c r="B10" s="32" t="str">
        <f>IF(Master!I10="Not Run","Not Run",IF(Master!I10="Passed","Passed",IF(Master!I10="Failed","Failed",IF(Master!I10="Not Applicable"," Not Applicable "))))</f>
        <v>Not Run</v>
      </c>
      <c r="C10" s="14">
        <f>Master!K10</f>
        <v>0</v>
      </c>
      <c r="D10" s="106">
        <f>Master!L10</f>
        <v>0</v>
      </c>
      <c r="E10" s="14"/>
      <c r="F10" s="14"/>
    </row>
    <row r="11" spans="1:6" ht="18.75" customHeight="1" x14ac:dyDescent="0.2">
      <c r="A11" s="31">
        <f>Master!C11</f>
        <v>1.08</v>
      </c>
      <c r="B11" s="32" t="str">
        <f>IF(Master!I11="Not Run","Not Run",IF(Master!I11="Passed","Passed",IF(Master!I11="Failed","Failed",IF(Master!I11="Not Applicable"," Not Applicable "))))</f>
        <v>Not Run</v>
      </c>
      <c r="C11" s="14">
        <f>Master!K11</f>
        <v>0</v>
      </c>
      <c r="D11" s="106">
        <f>Master!L11</f>
        <v>0</v>
      </c>
      <c r="E11" s="14"/>
      <c r="F11" s="14"/>
    </row>
    <row r="12" spans="1:6" ht="18.75" customHeight="1" x14ac:dyDescent="0.2">
      <c r="A12" s="31">
        <f>Master!C12</f>
        <v>1.0900000000000001</v>
      </c>
      <c r="B12" s="32" t="str">
        <f>IF(Master!I12="Not Run","Not Run",IF(Master!I12="Passed","Passed",IF(Master!I12="Failed","Failed",IF(Master!I12="Not Applicable"," Not Applicable "))))</f>
        <v>Not Run</v>
      </c>
      <c r="C12" s="14">
        <f>Master!K12</f>
        <v>0</v>
      </c>
      <c r="D12" s="106">
        <f>Master!L12</f>
        <v>0</v>
      </c>
      <c r="E12" s="14"/>
      <c r="F12" s="14"/>
    </row>
    <row r="13" spans="1:6" ht="18.75" customHeight="1" x14ac:dyDescent="0.2">
      <c r="A13" s="31">
        <f>Master!C13</f>
        <v>1.1000000000000001</v>
      </c>
      <c r="B13" s="32" t="str">
        <f>IF(Master!I13="Not Run","Not Run",IF(Master!I13="Passed","Passed",IF(Master!I13="Failed","Failed",IF(Master!I13="Not Applicable"," Not Applicable "))))</f>
        <v>Not Run</v>
      </c>
      <c r="C13" s="14">
        <f>Master!K13</f>
        <v>0</v>
      </c>
      <c r="D13" s="106">
        <f>Master!L13</f>
        <v>0</v>
      </c>
      <c r="E13" s="14"/>
      <c r="F13" s="14"/>
    </row>
    <row r="14" spans="1:6" ht="18.75" customHeight="1" x14ac:dyDescent="0.2">
      <c r="A14" s="31">
        <f>Master!C14</f>
        <v>1.1100000000000001</v>
      </c>
      <c r="B14" s="32" t="str">
        <f>IF(Master!I14="Not Run","Not Run",IF(Master!I14="Passed","Passed",IF(Master!I14="Failed","Failed",IF(Master!I14="Not Applicable"," Not Applicable "))))</f>
        <v>Not Run</v>
      </c>
      <c r="C14" s="14">
        <f>Master!K14</f>
        <v>0</v>
      </c>
      <c r="D14" s="106">
        <f>Master!L14</f>
        <v>0</v>
      </c>
      <c r="E14" s="14"/>
      <c r="F14" s="14"/>
    </row>
    <row r="15" spans="1:6" ht="18.75" customHeight="1" x14ac:dyDescent="0.2">
      <c r="A15" s="31">
        <f>Master!C15</f>
        <v>1.1200000000000001</v>
      </c>
      <c r="B15" s="32" t="str">
        <f>IF(Master!I15="Not Run","Not Run",IF(Master!I15="Passed","Passed",IF(Master!I15="Failed","Failed",IF(Master!I15="Not Applicable"," Not Applicable "))))</f>
        <v>Not Run</v>
      </c>
      <c r="C15" s="14">
        <f>Master!K15</f>
        <v>0</v>
      </c>
      <c r="D15" s="106">
        <f>Master!L15</f>
        <v>0</v>
      </c>
      <c r="E15" s="14"/>
      <c r="F15" s="14"/>
    </row>
    <row r="16" spans="1:6" ht="18.75" customHeight="1" x14ac:dyDescent="0.2">
      <c r="A16" s="31">
        <f>Master!C16</f>
        <v>1.1300000000000001</v>
      </c>
      <c r="B16" s="32" t="str">
        <f>IF(Master!I16="Not Run","Not Run",IF(Master!I16="Passed","Passed",IF(Master!I16="Failed","Failed",IF(Master!I16="Not Applicable"," Not Applicable "))))</f>
        <v>Not Run</v>
      </c>
      <c r="C16" s="14">
        <f>Master!K16</f>
        <v>0</v>
      </c>
      <c r="D16" s="106">
        <f>Master!L16</f>
        <v>0</v>
      </c>
      <c r="E16" s="14"/>
      <c r="F16" s="14"/>
    </row>
    <row r="17" spans="1:6" ht="18.75" customHeight="1" x14ac:dyDescent="0.2">
      <c r="A17" s="31">
        <f>Master!C17</f>
        <v>1.1400000000000001</v>
      </c>
      <c r="B17" s="32" t="str">
        <f>IF(Master!I17="Not Run","Not Run",IF(Master!I17="Passed","Passed",IF(Master!I17="Failed","Failed",IF(Master!I17="Not Applicable"," Not Applicable "))))</f>
        <v>Not Run</v>
      </c>
      <c r="C17" s="14">
        <f>Master!K17</f>
        <v>0</v>
      </c>
      <c r="D17" s="106">
        <f>Master!L17</f>
        <v>0</v>
      </c>
      <c r="E17" s="14"/>
      <c r="F17" s="14"/>
    </row>
    <row r="18" spans="1:6" ht="18.75" customHeight="1" x14ac:dyDescent="0.2">
      <c r="A18" s="31">
        <f>Master!C18</f>
        <v>2.0099999999999998</v>
      </c>
      <c r="B18" s="32" t="str">
        <f>IF(Master!I18="Not Run","Not Run",IF(Master!I18="Passed","Passed",IF(Master!I18="Failed","Failed",IF(Master!I18="Not Applicable"," Not Applicable "))))</f>
        <v>Not Run</v>
      </c>
      <c r="C18" s="14">
        <f>Master!K18</f>
        <v>0</v>
      </c>
      <c r="D18" s="106" t="str">
        <f>Master!L18</f>
        <v xml:space="preserve"> </v>
      </c>
      <c r="E18" s="14"/>
      <c r="F18" s="14"/>
    </row>
    <row r="19" spans="1:6" ht="18.75" customHeight="1" x14ac:dyDescent="0.2">
      <c r="A19" s="31">
        <f>Master!C19</f>
        <v>2.0199999999999996</v>
      </c>
      <c r="B19" s="32" t="str">
        <f>IF(Master!I19="Not Run","Not Run",IF(Master!I19="Passed","Passed",IF(Master!I19="Failed","Failed",IF(Master!I19="Not Applicable"," Not Applicable "))))</f>
        <v>Not Run</v>
      </c>
      <c r="C19" s="14">
        <f>Master!K19</f>
        <v>0</v>
      </c>
      <c r="D19" s="106">
        <f>Master!L19</f>
        <v>0</v>
      </c>
      <c r="E19" s="14"/>
      <c r="F19" s="14"/>
    </row>
    <row r="20" spans="1:6" ht="18.75" customHeight="1" x14ac:dyDescent="0.2">
      <c r="A20" s="31">
        <f>Master!C20</f>
        <v>2.0299999999999994</v>
      </c>
      <c r="B20" s="32" t="str">
        <f>IF(Master!I20="Not Run","Not Run",IF(Master!I20="Passed","Passed",IF(Master!I20="Failed","Failed",IF(Master!I20="Not Applicable"," Not Applicable "))))</f>
        <v>Not Run</v>
      </c>
      <c r="C20" s="14">
        <f>Master!K20</f>
        <v>0</v>
      </c>
      <c r="D20" s="106">
        <f>Master!L20</f>
        <v>0</v>
      </c>
      <c r="E20" s="14"/>
      <c r="F20" s="14"/>
    </row>
    <row r="21" spans="1:6" ht="18.75" customHeight="1" x14ac:dyDescent="0.2">
      <c r="A21" s="31">
        <f>Master!C21</f>
        <v>2.0399999999999991</v>
      </c>
      <c r="B21" s="32" t="str">
        <f>IF(Master!I21="Not Run","Not Run",IF(Master!I21="Passed","Passed",IF(Master!I21="Failed","Failed",IF(Master!I21="Not Applicable"," Not Applicable "))))</f>
        <v>Not Run</v>
      </c>
      <c r="C21" s="14">
        <f>Master!K21</f>
        <v>0</v>
      </c>
      <c r="D21" s="106">
        <f>Master!L21</f>
        <v>0</v>
      </c>
      <c r="E21" s="14"/>
    </row>
    <row r="22" spans="1:6" ht="18.75" customHeight="1" x14ac:dyDescent="0.2">
      <c r="A22" s="31">
        <f>Master!C22</f>
        <v>2.0499999999999989</v>
      </c>
      <c r="B22" s="32" t="str">
        <f>IF(Master!I22="Not Run","Not Run",IF(Master!I22="Passed","Passed",IF(Master!I22="Failed","Failed",IF(Master!I22="Not Applicable"," Not Applicable "))))</f>
        <v>Not Run</v>
      </c>
      <c r="C22" s="14">
        <f>Master!K22</f>
        <v>0</v>
      </c>
      <c r="D22" s="106">
        <f>Master!L22</f>
        <v>0</v>
      </c>
      <c r="E22" s="14"/>
    </row>
    <row r="23" spans="1:6" ht="18.75" customHeight="1" x14ac:dyDescent="0.2">
      <c r="A23" s="31">
        <f>Master!C23</f>
        <v>2.0599999999999987</v>
      </c>
      <c r="B23" s="32" t="str">
        <f>IF(Master!I23="Not Run","Not Run",IF(Master!I23="Passed","Passed",IF(Master!I23="Failed","Failed",IF(Master!I23="Not Applicable"," Not Applicable "))))</f>
        <v>Not Run</v>
      </c>
      <c r="C23" s="14">
        <f>Master!K23</f>
        <v>0</v>
      </c>
      <c r="D23" s="106">
        <f>Master!L23</f>
        <v>0</v>
      </c>
      <c r="E23" s="14"/>
    </row>
    <row r="24" spans="1:6" ht="18.75" customHeight="1" x14ac:dyDescent="0.2">
      <c r="A24" s="31">
        <f>Master!C24</f>
        <v>3.01</v>
      </c>
      <c r="B24" s="32" t="str">
        <f>IF(Master!I24="Not Run","Not Run",IF(Master!I24="Passed","Passed",IF(Master!I24="Failed","Failed",IF(Master!I24="Not Applicable"," Not Applicable "))))</f>
        <v>Not Run</v>
      </c>
      <c r="C24" s="14">
        <f>Master!K24</f>
        <v>0</v>
      </c>
      <c r="D24" s="106">
        <f>Master!L24</f>
        <v>0</v>
      </c>
      <c r="E24" s="14"/>
    </row>
    <row r="25" spans="1:6" ht="18.75" customHeight="1" x14ac:dyDescent="0.2">
      <c r="A25" s="31">
        <f>Master!C25</f>
        <v>3.0199999999999996</v>
      </c>
      <c r="B25" s="32" t="str">
        <f>IF(Master!I25="Not Run","Not Run",IF(Master!I25="Passed","Passed",IF(Master!I25="Failed","Failed",IF(Master!I25="Not Applicable"," Not Applicable "))))</f>
        <v>Not Run</v>
      </c>
      <c r="C25" s="14">
        <f>Master!K25</f>
        <v>0</v>
      </c>
      <c r="D25" s="106">
        <f>Master!L25</f>
        <v>0</v>
      </c>
      <c r="E25" s="14"/>
    </row>
    <row r="26" spans="1:6" ht="18.75" customHeight="1" x14ac:dyDescent="0.2">
      <c r="A26" s="31">
        <f>Master!C26</f>
        <v>3.0299999999999994</v>
      </c>
      <c r="B26" s="32" t="str">
        <f>IF(Master!I26="Not Run","Not Run",IF(Master!I26="Passed","Passed",IF(Master!I26="Failed","Failed",IF(Master!I26="Not Applicable"," Not Applicable "))))</f>
        <v>Not Run</v>
      </c>
      <c r="C26" s="14">
        <f>Master!K26</f>
        <v>0</v>
      </c>
      <c r="D26" s="106">
        <f>Master!L26</f>
        <v>0</v>
      </c>
      <c r="E26" s="14"/>
    </row>
    <row r="27" spans="1:6" ht="18.75" customHeight="1" x14ac:dyDescent="0.2">
      <c r="A27" s="31">
        <f>Master!C27</f>
        <v>3.0399999999999991</v>
      </c>
      <c r="B27" s="32" t="str">
        <f>IF(Master!I27="Not Run","Not Run",IF(Master!I27="Passed","Passed",IF(Master!I27="Failed","Failed",IF(Master!I27="Not Applicable"," Not Applicable "))))</f>
        <v>Not Run</v>
      </c>
      <c r="C27" s="14">
        <f>Master!K27</f>
        <v>0</v>
      </c>
      <c r="D27" s="106">
        <f>Master!L27</f>
        <v>0</v>
      </c>
      <c r="E27" s="14"/>
    </row>
    <row r="28" spans="1:6" ht="18.75" customHeight="1" x14ac:dyDescent="0.2">
      <c r="A28" s="31">
        <f>Master!C28</f>
        <v>3.0499999999999989</v>
      </c>
      <c r="B28" s="32" t="str">
        <f>IF(Master!I28="Not Run","Not Run",IF(Master!I28="Passed","Passed",IF(Master!I28="Failed","Failed",IF(Master!I28="Not Applicable"," Not Applicable "))))</f>
        <v>Not Run</v>
      </c>
      <c r="C28" s="14">
        <f>Master!K28</f>
        <v>0</v>
      </c>
      <c r="D28" s="106">
        <f>Master!L28</f>
        <v>0</v>
      </c>
      <c r="E28" s="14"/>
    </row>
    <row r="29" spans="1:6" ht="18.75" customHeight="1" x14ac:dyDescent="0.2">
      <c r="A29" s="31">
        <f>Master!C29</f>
        <v>3.0599999999999987</v>
      </c>
      <c r="B29" s="32" t="str">
        <f>IF(Master!I29="Not Run","Not Run",IF(Master!I29="Passed","Passed",IF(Master!I29="Failed","Failed",IF(Master!I29="Not Applicable"," Not Applicable "))))</f>
        <v>Not Run</v>
      </c>
      <c r="C29" s="14">
        <f>Master!K29</f>
        <v>0</v>
      </c>
      <c r="D29" s="106">
        <f>Master!L29</f>
        <v>0</v>
      </c>
      <c r="E29" s="14"/>
    </row>
    <row r="30" spans="1:6" ht="18.75" customHeight="1" x14ac:dyDescent="0.2">
      <c r="A30" s="31">
        <f>Master!C30</f>
        <v>3.0699999999999985</v>
      </c>
      <c r="B30" s="32" t="str">
        <f>IF(Master!I30="Not Run","Not Run",IF(Master!I30="Passed","Passed",IF(Master!I30="Failed","Failed",IF(Master!I30="Not Applicable"," Not Applicable "))))</f>
        <v>Not Run</v>
      </c>
      <c r="C30" s="14">
        <f>Master!K30</f>
        <v>0</v>
      </c>
      <c r="D30" s="106">
        <f>Master!L30</f>
        <v>0</v>
      </c>
      <c r="E30" s="14"/>
    </row>
    <row r="31" spans="1:6" ht="18.75" customHeight="1" x14ac:dyDescent="0.2">
      <c r="A31" s="31">
        <f>Master!C31</f>
        <v>3.0799999999999983</v>
      </c>
      <c r="B31" s="32" t="str">
        <f>IF(Master!I31="Not Run","Not Run",IF(Master!I31="Passed","Passed",IF(Master!I31="Failed","Failed",IF(Master!I31="Not Applicable"," Not Applicable "))))</f>
        <v>Not Run</v>
      </c>
      <c r="C31" s="14">
        <f>Master!K31</f>
        <v>0</v>
      </c>
      <c r="D31" s="106">
        <f>Master!L31</f>
        <v>0</v>
      </c>
      <c r="E31" s="14"/>
    </row>
    <row r="32" spans="1:6" ht="18.75" customHeight="1" x14ac:dyDescent="0.2">
      <c r="A32" s="31">
        <f>Master!C32</f>
        <v>3.0899999999999981</v>
      </c>
      <c r="B32" s="32" t="str">
        <f>IF(Master!I32="Not Run","Not Run",IF(Master!I32="Passed","Passed",IF(Master!I32="Failed","Failed",IF(Master!I32="Not Applicable"," Not Applicable "))))</f>
        <v>Not Run</v>
      </c>
      <c r="C32" s="14">
        <f>Master!K32</f>
        <v>0</v>
      </c>
      <c r="D32" s="106">
        <f>Master!L32</f>
        <v>0</v>
      </c>
      <c r="E32" s="14"/>
    </row>
    <row r="33" spans="1:5" ht="18.75" customHeight="1" x14ac:dyDescent="0.2">
      <c r="A33" s="31">
        <f>Master!C33</f>
        <v>3.0999999999999979</v>
      </c>
      <c r="B33" s="32" t="str">
        <f>IF(Master!I33="Not Run","Not Run",IF(Master!I33="Passed","Passed",IF(Master!I33="Failed","Failed",IF(Master!I33="Not Applicable"," Not Applicable "))))</f>
        <v>Not Run</v>
      </c>
      <c r="C33" s="14">
        <f>Master!K33</f>
        <v>0</v>
      </c>
      <c r="D33" s="106">
        <f>Master!L33</f>
        <v>0</v>
      </c>
      <c r="E33" s="14"/>
    </row>
    <row r="34" spans="1:5" ht="18.75" customHeight="1" x14ac:dyDescent="0.2">
      <c r="A34" s="31">
        <f>Master!C34</f>
        <v>4.01</v>
      </c>
      <c r="B34" s="32" t="str">
        <f>IF(Master!I34="Not Run","Not Run",IF(Master!I34="Passed","Passed",IF(Master!I34="Failed","Failed",IF(Master!I34="Not Applicable"," Not Applicable "))))</f>
        <v>Not Run</v>
      </c>
      <c r="C34" s="14" t="str">
        <f>Master!K34</f>
        <v xml:space="preserve"> </v>
      </c>
      <c r="D34" s="106" t="str">
        <f>Master!L34</f>
        <v xml:space="preserve"> </v>
      </c>
      <c r="E34" s="14"/>
    </row>
    <row r="35" spans="1:5" ht="18.75" customHeight="1" x14ac:dyDescent="0.2">
      <c r="A35" s="31">
        <f>Master!C35</f>
        <v>4.0199999999999996</v>
      </c>
      <c r="B35" s="32" t="str">
        <f>IF(Master!I35="Not Run","Not Run",IF(Master!I35="Passed","Passed",IF(Master!I35="Failed","Failed",IF(Master!I35="Not Applicable"," Not Applicable "))))</f>
        <v>Not Run</v>
      </c>
      <c r="C35" s="14">
        <f>Master!K35</f>
        <v>0</v>
      </c>
      <c r="D35" s="106">
        <f>Master!L35</f>
        <v>0</v>
      </c>
      <c r="E35" s="14"/>
    </row>
    <row r="36" spans="1:5" ht="18.75" customHeight="1" x14ac:dyDescent="0.2">
      <c r="A36" s="31">
        <f>Master!C36</f>
        <v>4.0299999999999994</v>
      </c>
      <c r="B36" s="32" t="str">
        <f>IF(Master!I36="Not Run","Not Run",IF(Master!I36="Passed","Passed",IF(Master!I36="Failed","Failed",IF(Master!I36="Not Applicable"," Not Applicable "))))</f>
        <v>Not Run</v>
      </c>
      <c r="C36" s="14">
        <f>Master!K36</f>
        <v>0</v>
      </c>
      <c r="D36" s="106">
        <f>Master!L36</f>
        <v>0</v>
      </c>
      <c r="E36" s="14"/>
    </row>
    <row r="37" spans="1:5" ht="18.75" customHeight="1" x14ac:dyDescent="0.2">
      <c r="A37" s="31">
        <f>Master!C37</f>
        <v>4.0399999999999991</v>
      </c>
      <c r="B37" s="32" t="str">
        <f>IF(Master!I37="Not Run","Not Run",IF(Master!I37="Passed","Passed",IF(Master!I37="Failed","Failed",IF(Master!I37="Not Applicable"," Not Applicable "))))</f>
        <v>Not Run</v>
      </c>
      <c r="C37" s="14">
        <f>Master!K37</f>
        <v>0</v>
      </c>
      <c r="D37" s="106">
        <f>Master!L37</f>
        <v>0</v>
      </c>
      <c r="E37" s="14"/>
    </row>
    <row r="38" spans="1:5" ht="18.75" customHeight="1" x14ac:dyDescent="0.2">
      <c r="A38" s="31">
        <f>Master!C38</f>
        <v>4.0499999999999989</v>
      </c>
      <c r="B38" s="32" t="str">
        <f>IF(Master!I38="Not Run","Not Run",IF(Master!I38="Passed","Passed",IF(Master!I38="Failed","Failed",IF(Master!I38="Not Applicable"," Not Applicable "))))</f>
        <v>Not Run</v>
      </c>
      <c r="C38" s="14">
        <f>Master!K38</f>
        <v>0</v>
      </c>
      <c r="D38" s="106">
        <f>Master!L38</f>
        <v>0</v>
      </c>
      <c r="E38" s="14"/>
    </row>
    <row r="39" spans="1:5" ht="18.75" customHeight="1" x14ac:dyDescent="0.2">
      <c r="A39" s="31">
        <f>Master!C39</f>
        <v>5.01</v>
      </c>
      <c r="B39" s="32" t="str">
        <f>IF(Master!I39="Not Run","Not Run",IF(Master!I39="Passed","Passed",IF(Master!I39="Failed","Failed",IF(Master!I39="Not Applicable"," Not Applicable "))))</f>
        <v>Not Run</v>
      </c>
      <c r="C39" s="14">
        <f>Master!K39</f>
        <v>0</v>
      </c>
      <c r="D39" s="106">
        <f>Master!L39</f>
        <v>0</v>
      </c>
      <c r="E39" s="14"/>
    </row>
    <row r="40" spans="1:5" ht="18.75" customHeight="1" x14ac:dyDescent="0.2">
      <c r="A40" s="31">
        <f>Master!C40</f>
        <v>5.0199999999999996</v>
      </c>
      <c r="B40" s="32" t="str">
        <f>IF(Master!I40="Not Run","Not Run",IF(Master!I40="Passed","Passed",IF(Master!I40="Failed","Failed",IF(Master!I40="Not Applicable"," Not Applicable "))))</f>
        <v>Not Run</v>
      </c>
      <c r="C40" s="14" t="str">
        <f>Master!K40</f>
        <v xml:space="preserve"> </v>
      </c>
      <c r="D40" s="106" t="str">
        <f>Master!L40</f>
        <v xml:space="preserve"> </v>
      </c>
      <c r="E40" s="14"/>
    </row>
    <row r="41" spans="1:5" ht="18.75" customHeight="1" x14ac:dyDescent="0.2">
      <c r="A41" s="31">
        <f>Master!C41</f>
        <v>5.0299999999999994</v>
      </c>
      <c r="B41" s="32" t="str">
        <f>IF(Master!I41="Not Run","Not Run",IF(Master!I41="Passed","Passed",IF(Master!I41="Failed","Failed",IF(Master!I41="Not Applicable"," Not Applicable "))))</f>
        <v>Not Run</v>
      </c>
      <c r="C41" s="14">
        <f>Master!K41</f>
        <v>0</v>
      </c>
      <c r="D41" s="106">
        <f>Master!L41</f>
        <v>0</v>
      </c>
      <c r="E41" s="14"/>
    </row>
    <row r="42" spans="1:5" ht="18.75" customHeight="1" x14ac:dyDescent="0.2">
      <c r="A42" s="31">
        <f>Master!C42</f>
        <v>6.01</v>
      </c>
      <c r="B42" s="32" t="str">
        <f>IF(Master!I42="Not Run","Not Run",IF(Master!I42="Passed","Passed",IF(Master!I42="Failed","Failed",IF(Master!I42="Not Applicable"," Not Applicable "))))</f>
        <v>Not Run</v>
      </c>
      <c r="C42" s="14">
        <f>Master!K42</f>
        <v>0</v>
      </c>
      <c r="D42" s="106">
        <f>Master!L42</f>
        <v>0</v>
      </c>
      <c r="E42" s="14"/>
    </row>
    <row r="43" spans="1:5" ht="18.75" customHeight="1" x14ac:dyDescent="0.2">
      <c r="A43" s="31">
        <f>Master!C43</f>
        <v>6.02</v>
      </c>
      <c r="B43" s="32" t="str">
        <f>IF(Master!I43="Not Run","Not Run",IF(Master!I43="Passed","Passed",IF(Master!I43="Failed","Failed",IF(Master!I43="Not Applicable"," Not Applicable "))))</f>
        <v>Not Run</v>
      </c>
      <c r="C43" s="14">
        <f>Master!K43</f>
        <v>0</v>
      </c>
      <c r="D43" s="106">
        <f>Master!L43</f>
        <v>0</v>
      </c>
      <c r="E43" s="14"/>
    </row>
    <row r="44" spans="1:5" ht="18.75" customHeight="1" x14ac:dyDescent="0.2">
      <c r="A44" s="31">
        <f>Master!C44</f>
        <v>6.0299999999999994</v>
      </c>
      <c r="B44" s="32" t="str">
        <f>IF(Master!I44="Not Run","Not Run",IF(Master!I44="Passed","Passed",IF(Master!I44="Failed","Failed",IF(Master!I44="Not Applicable"," Not Applicable "))))</f>
        <v>Not Run</v>
      </c>
      <c r="C44" s="14">
        <f>Master!K44</f>
        <v>0</v>
      </c>
      <c r="D44" s="106">
        <f>Master!L44</f>
        <v>0</v>
      </c>
      <c r="E44" s="14"/>
    </row>
    <row r="45" spans="1:5" ht="18.75" customHeight="1" x14ac:dyDescent="0.2">
      <c r="A45" s="31">
        <f>Master!C45</f>
        <v>6.0399999999999991</v>
      </c>
      <c r="B45" s="32" t="str">
        <f>IF(Master!I45="Not Run","Not Run",IF(Master!I45="Passed","Passed",IF(Master!I45="Failed","Failed",IF(Master!I45="Not Applicable"," Not Applicable "))))</f>
        <v>Not Run</v>
      </c>
      <c r="C45" s="14">
        <f>Master!K45</f>
        <v>0</v>
      </c>
      <c r="D45" s="106">
        <f>Master!L45</f>
        <v>0</v>
      </c>
      <c r="E45" s="14"/>
    </row>
    <row r="46" spans="1:5" ht="18.75" customHeight="1" x14ac:dyDescent="0.2">
      <c r="A46" s="31">
        <f>Master!C46</f>
        <v>6.0499999999999989</v>
      </c>
      <c r="B46" s="32" t="str">
        <f>IF(Master!I46="Not Run","Not Run",IF(Master!I46="Passed","Passed",IF(Master!I46="Failed","Failed",IF(Master!I46="Not Applicable"," Not Applicable "))))</f>
        <v>Not Run</v>
      </c>
      <c r="C46" s="14">
        <f>Master!K46</f>
        <v>0</v>
      </c>
      <c r="D46" s="106">
        <f>Master!L46</f>
        <v>0</v>
      </c>
      <c r="E46" s="14"/>
    </row>
    <row r="47" spans="1:5" ht="18.75" customHeight="1" x14ac:dyDescent="0.2">
      <c r="A47" s="31">
        <f>Master!C48</f>
        <v>7.01</v>
      </c>
      <c r="B47" s="32" t="str">
        <f>IF(Master!I48="Not Run","Not Run",IF(Master!I48="Passed","Passed",IF(Master!I48="Failed","Failed",IF(Master!I48="Not Applicable"," Not Applicable "))))</f>
        <v>Not Run</v>
      </c>
      <c r="C47" s="14" t="str">
        <f>Master!K48</f>
        <v xml:space="preserve"> </v>
      </c>
      <c r="D47" s="106">
        <f>Master!L47</f>
        <v>0</v>
      </c>
      <c r="E47" s="14"/>
    </row>
    <row r="48" spans="1:5" ht="18.75" customHeight="1" x14ac:dyDescent="0.2">
      <c r="A48" s="31">
        <f>Master!C49</f>
        <v>7.02</v>
      </c>
      <c r="B48" s="32" t="str">
        <f>IF(Master!I49="Not Run","Not Run",IF(Master!I49="Passed","Passed",IF(Master!I49="Failed","Failed",IF(Master!I49="Not Applicable"," Not Applicable "))))</f>
        <v>Not Run</v>
      </c>
      <c r="C48" s="14">
        <f>Master!K49</f>
        <v>0</v>
      </c>
      <c r="D48" s="106" t="str">
        <f>Master!L48</f>
        <v xml:space="preserve"> </v>
      </c>
      <c r="E48" s="14"/>
    </row>
    <row r="49" spans="1:5" ht="18.75" customHeight="1" x14ac:dyDescent="0.2">
      <c r="A49" s="31">
        <f>Master!C50</f>
        <v>7.0299999999999994</v>
      </c>
      <c r="B49" s="32" t="str">
        <f>IF(Master!I50="Not Run","Not Run",IF(Master!I50="Passed","Passed",IF(Master!I50="Failed","Failed",IF(Master!I50="Not Applicable"," Not Applicable "))))</f>
        <v>Not Run</v>
      </c>
      <c r="C49" s="14">
        <f>Master!K50</f>
        <v>0</v>
      </c>
      <c r="D49" s="106">
        <f>Master!L49</f>
        <v>0</v>
      </c>
      <c r="E49" s="14"/>
    </row>
    <row r="50" spans="1:5" ht="18.75" customHeight="1" x14ac:dyDescent="0.2">
      <c r="A50" s="31">
        <f>Master!C51</f>
        <v>7.0399999999999991</v>
      </c>
      <c r="B50" s="32" t="str">
        <f>IF(Master!I51="Not Run","Not Run",IF(Master!I51="Passed","Passed",IF(Master!I51="Failed","Failed",IF(Master!I51="Not Applicable"," Not Applicable "))))</f>
        <v>Not Run</v>
      </c>
      <c r="C50" s="14">
        <f>Master!K51</f>
        <v>0</v>
      </c>
      <c r="D50" s="106">
        <f>Master!L50</f>
        <v>0</v>
      </c>
      <c r="E50" s="14"/>
    </row>
    <row r="51" spans="1:5" ht="18.75" customHeight="1" x14ac:dyDescent="0.2">
      <c r="A51" s="31">
        <f>Master!C52</f>
        <v>7.0499999999999989</v>
      </c>
      <c r="B51" s="32" t="str">
        <f>IF(Master!I52="Not Run","Not Run",IF(Master!I52="Passed","Passed",IF(Master!I52="Failed","Failed",IF(Master!I52="Not Applicable"," Not Applicable "))))</f>
        <v>Not Run</v>
      </c>
      <c r="C51" s="14">
        <f>Master!K52</f>
        <v>0</v>
      </c>
      <c r="D51" s="106">
        <f>Master!L51</f>
        <v>0</v>
      </c>
      <c r="E51" s="14"/>
    </row>
    <row r="52" spans="1:5" ht="18.75" customHeight="1" x14ac:dyDescent="0.2">
      <c r="A52" s="31">
        <f>Master!C53</f>
        <v>7.0599999999999987</v>
      </c>
      <c r="B52" s="32" t="str">
        <f>IF(Master!I53="Not Run","Not Run",IF(Master!I53="Passed","Passed",IF(Master!I53="Failed","Failed",IF(Master!I53="Not Applicable"," Not Applicable "))))</f>
        <v>Not Run</v>
      </c>
      <c r="C52" s="14">
        <f>Master!K53</f>
        <v>0</v>
      </c>
      <c r="D52" s="106">
        <f>Master!L52</f>
        <v>0</v>
      </c>
      <c r="E52" s="14"/>
    </row>
    <row r="53" spans="1:5" ht="18.75" customHeight="1" x14ac:dyDescent="0.2">
      <c r="A53" s="31">
        <f>Master!C54</f>
        <v>8.01</v>
      </c>
      <c r="B53" s="32" t="str">
        <f>IF(Master!I54="Not Run","Not Run",IF(Master!I54="Passed","Passed",IF(Master!I54="Failed","Failed",IF(Master!I54="Not Applicable"," Not Applicable "))))</f>
        <v>Not Run</v>
      </c>
      <c r="C53" s="14">
        <f>Master!K54</f>
        <v>0</v>
      </c>
      <c r="D53" s="106">
        <f>Master!L53</f>
        <v>0</v>
      </c>
      <c r="E53" s="14"/>
    </row>
    <row r="54" spans="1:5" ht="18.75" customHeight="1" x14ac:dyDescent="0.2">
      <c r="A54" s="31">
        <f>Master!C55</f>
        <v>8.02</v>
      </c>
      <c r="B54" s="32" t="str">
        <f>IF(Master!I55="Not Run","Not Run",IF(Master!I55="Passed","Passed",IF(Master!I55="Failed","Failed",IF(Master!I55="Not Applicable"," Not Applicable "))))</f>
        <v>Not Run</v>
      </c>
      <c r="C54" s="14">
        <f>Master!K55</f>
        <v>0</v>
      </c>
      <c r="D54" s="106">
        <f>Master!L54</f>
        <v>0</v>
      </c>
      <c r="E54" s="14"/>
    </row>
    <row r="55" spans="1:5" ht="18.75" customHeight="1" x14ac:dyDescent="0.2">
      <c r="A55" s="31">
        <f>Master!C57</f>
        <v>9.01</v>
      </c>
      <c r="B55" s="32" t="str">
        <f>IF(Master!I57="Not Run","Not Run",IF(Master!I57="Passed","Passed",IF(Master!I57="Failed","Failed",IF(Master!I57="Not Applicable"," Not Applicable "))))</f>
        <v>Not Run</v>
      </c>
      <c r="C55" s="14">
        <f>Master!K57</f>
        <v>0</v>
      </c>
      <c r="D55" s="106">
        <f>Master!L55</f>
        <v>0</v>
      </c>
      <c r="E55" s="14"/>
    </row>
    <row r="56" spans="1:5" ht="18.75" customHeight="1" x14ac:dyDescent="0.2">
      <c r="A56" s="31">
        <f>Master!C58</f>
        <v>9.02</v>
      </c>
      <c r="B56" s="32" t="str">
        <f>IF(Master!I58="Not Run","Not Run",IF(Master!I58="Passed","Passed",IF(Master!I58="Failed","Failed",IF(Master!I58="Not Applicable"," Not Applicable "))))</f>
        <v>Not Run</v>
      </c>
      <c r="C56" s="14">
        <f>Master!K58</f>
        <v>0</v>
      </c>
      <c r="D56" s="106">
        <f>Master!L56</f>
        <v>0</v>
      </c>
      <c r="E56" s="14"/>
    </row>
    <row r="57" spans="1:5" ht="18.75" customHeight="1" x14ac:dyDescent="0.2">
      <c r="A57" s="31">
        <f>Master!C59</f>
        <v>9.0299999999999994</v>
      </c>
      <c r="B57" s="32" t="str">
        <f>IF(Master!I59="Not Run","Not Run",IF(Master!I59="Passed","Passed",IF(Master!I59="Failed","Failed",IF(Master!I59="Not Applicable"," Not Applicable "))))</f>
        <v>Not Run</v>
      </c>
      <c r="C57" s="14">
        <f>Master!K59</f>
        <v>0</v>
      </c>
      <c r="D57" s="106">
        <f>Master!L57</f>
        <v>0</v>
      </c>
      <c r="E57" s="14"/>
    </row>
    <row r="58" spans="1:5" ht="18.75" customHeight="1" x14ac:dyDescent="0.2">
      <c r="A58" s="31">
        <f>Master!C60</f>
        <v>9.0399999999999991</v>
      </c>
      <c r="B58" s="32" t="str">
        <f>IF(Master!I60="Not Run","Not Run",IF(Master!I60="Passed","Passed",IF(Master!I60="Failed","Failed",IF(Master!I60="Not Applicable"," Not Applicable "))))</f>
        <v>Not Run</v>
      </c>
      <c r="C58" s="14">
        <f>Master!K60</f>
        <v>0</v>
      </c>
      <c r="D58" s="106">
        <f>Master!L58</f>
        <v>0</v>
      </c>
      <c r="E58" s="14"/>
    </row>
    <row r="59" spans="1:5" ht="18.75" customHeight="1" x14ac:dyDescent="0.2">
      <c r="A59" s="31">
        <f>Master!C61</f>
        <v>10.01</v>
      </c>
      <c r="B59" s="32" t="str">
        <f>IF(Master!I61="Not Run","Not Run",IF(Master!I61="Passed","Passed",IF(Master!I61="Failed","Failed",IF(Master!I61="Not Applicable"," Not Applicable "))))</f>
        <v>Not Run</v>
      </c>
      <c r="C59" s="14">
        <f>Master!K61</f>
        <v>0</v>
      </c>
      <c r="D59" s="106">
        <f>Master!L59</f>
        <v>0</v>
      </c>
      <c r="E59" s="14"/>
    </row>
    <row r="60" spans="1:5" ht="18.75" customHeight="1" x14ac:dyDescent="0.2">
      <c r="A60" s="31">
        <f>Master!C62</f>
        <v>10.02</v>
      </c>
      <c r="B60" s="32" t="str">
        <f>IF(Master!I62="Not Run","Not Run",IF(Master!I62="Passed","Passed",IF(Master!I62="Failed","Failed",IF(Master!I62="Not Applicable"," Not Applicable "))))</f>
        <v>Not Run</v>
      </c>
      <c r="C60" s="14">
        <f>Master!K62</f>
        <v>0</v>
      </c>
      <c r="D60" s="106">
        <f>Master!L60</f>
        <v>0</v>
      </c>
      <c r="E60" s="14"/>
    </row>
    <row r="61" spans="1:5" ht="18.75" customHeight="1" x14ac:dyDescent="0.2">
      <c r="A61" s="31">
        <f>Master!C63</f>
        <v>10.029999999999999</v>
      </c>
      <c r="B61" s="32" t="str">
        <f>IF(Master!I63="Not Run","Not Run",IF(Master!I63="Passed","Passed",IF(Master!I63="Failed","Failed",IF(Master!I63="Not Applicable"," Not Applicable "))))</f>
        <v>Not Run</v>
      </c>
      <c r="C61" s="14">
        <f>Master!K63</f>
        <v>0</v>
      </c>
      <c r="D61" s="106">
        <f>Master!L61</f>
        <v>0</v>
      </c>
      <c r="E61" s="14"/>
    </row>
    <row r="62" spans="1:5" ht="18.75" customHeight="1" x14ac:dyDescent="0.2">
      <c r="A62" s="31">
        <f>Master!C64</f>
        <v>10.039999999999999</v>
      </c>
      <c r="B62" s="32" t="str">
        <f>IF(Master!I64="Not Run","Not Run",IF(Master!I64="Passed","Passed",IF(Master!I64="Failed","Failed",IF(Master!I64="Not Applicable"," Not Applicable "))))</f>
        <v>Not Run</v>
      </c>
      <c r="C62" s="14">
        <f>Master!K64</f>
        <v>0</v>
      </c>
      <c r="D62" s="106">
        <f>Master!L62</f>
        <v>0</v>
      </c>
      <c r="E62" s="14"/>
    </row>
    <row r="63" spans="1:5" ht="18.75" customHeight="1" x14ac:dyDescent="0.2">
      <c r="A63" s="31">
        <f>Master!C65</f>
        <v>10.049999999999999</v>
      </c>
      <c r="B63" s="32" t="str">
        <f>IF(Master!I65="Not Run","Not Run",IF(Master!I65="Passed","Passed",IF(Master!I65="Failed","Failed",IF(Master!I65="Not Applicable"," Not Applicable "))))</f>
        <v>Not Run</v>
      </c>
      <c r="C63" s="14">
        <f>Master!K65</f>
        <v>0</v>
      </c>
      <c r="D63" s="106">
        <f>Master!L63</f>
        <v>0</v>
      </c>
      <c r="E63" s="14"/>
    </row>
    <row r="64" spans="1:5" ht="18.75" customHeight="1" x14ac:dyDescent="0.2">
      <c r="A64" s="31">
        <f>Master!C66</f>
        <v>10.059999999999999</v>
      </c>
      <c r="B64" s="32" t="str">
        <f>IF(Master!I66="Not Run","Not Run",IF(Master!I66="Passed","Passed",IF(Master!I66="Failed","Failed",IF(Master!I66="Not Applicable"," Not Applicable "))))</f>
        <v>Not Run</v>
      </c>
      <c r="C64" s="14">
        <f>Master!K66</f>
        <v>0</v>
      </c>
      <c r="D64" s="106">
        <f>Master!L64</f>
        <v>0</v>
      </c>
      <c r="E64" s="14"/>
    </row>
    <row r="65" spans="1:5" ht="18.75" customHeight="1" x14ac:dyDescent="0.2">
      <c r="A65" s="31">
        <f>Master!C67</f>
        <v>10.069999999999999</v>
      </c>
      <c r="B65" s="32" t="str">
        <f>IF(Master!I67="Not Run","Not Run",IF(Master!I67="Passed","Passed",IF(Master!I67="Failed","Failed",IF(Master!I67="Not Applicable"," Not Applicable "))))</f>
        <v>Not Run</v>
      </c>
      <c r="C65" s="14">
        <f>Master!K67</f>
        <v>0</v>
      </c>
      <c r="D65" s="106">
        <f>Master!L65</f>
        <v>0</v>
      </c>
      <c r="E65" s="14"/>
    </row>
    <row r="66" spans="1:5" ht="18.75" customHeight="1" x14ac:dyDescent="0.2">
      <c r="A66" s="31">
        <f>Master!C68</f>
        <v>10.01</v>
      </c>
      <c r="B66" s="32" t="str">
        <f>IF(Master!I68="Not Run","Not Run",IF(Master!I68="Passed","Passed",IF(Master!I68="Failed","Failed",IF(Master!I68="Not Applicable"," Not Applicable "))))</f>
        <v>Not Run</v>
      </c>
      <c r="C66" s="14">
        <f>Master!K68</f>
        <v>0</v>
      </c>
      <c r="D66" s="106">
        <f>Master!L66</f>
        <v>0</v>
      </c>
      <c r="E66" s="14"/>
    </row>
    <row r="67" spans="1:5" ht="18.75" customHeight="1" x14ac:dyDescent="0.2">
      <c r="A67" s="31">
        <f>Master!C69</f>
        <v>10.02</v>
      </c>
      <c r="B67" s="32" t="str">
        <f>IF(Master!I69="Not Run","Not Run",IF(Master!I69="Passed","Passed",IF(Master!I69="Failed","Failed",IF(Master!I69="Not Applicable"," Not Applicable "))))</f>
        <v>Not Run</v>
      </c>
      <c r="C67" s="14">
        <f>Master!K69</f>
        <v>0</v>
      </c>
      <c r="D67" s="106">
        <f>Master!L67</f>
        <v>0</v>
      </c>
      <c r="E67" s="14"/>
    </row>
    <row r="68" spans="1:5" ht="18.75" customHeight="1" x14ac:dyDescent="0.2">
      <c r="A68" s="31">
        <f>Master!C70</f>
        <v>10.029999999999999</v>
      </c>
      <c r="B68" s="32" t="str">
        <f>IF(Master!I70="Not Run","Not Run",IF(Master!I70="Passed","Passed",IF(Master!I70="Failed","Failed",IF(Master!I70="Not Applicable"," Not Applicable "))))</f>
        <v>Not Run</v>
      </c>
      <c r="C68" s="14">
        <f>Master!K70</f>
        <v>0</v>
      </c>
      <c r="D68" s="106">
        <f>Master!L68</f>
        <v>0</v>
      </c>
      <c r="E68" s="14"/>
    </row>
    <row r="69" spans="1:5" ht="18.75" customHeight="1" x14ac:dyDescent="0.2">
      <c r="A69" s="31">
        <f>Master!C71</f>
        <v>10.039999999999999</v>
      </c>
      <c r="B69" s="32" t="str">
        <f>IF(Master!I71="Not Run","Not Run",IF(Master!I71="Passed","Passed",IF(Master!I71="Failed","Failed",IF(Master!I71="Not Applicable"," Not Applicable "))))</f>
        <v>Not Run</v>
      </c>
      <c r="C69" s="14">
        <f>Master!K71</f>
        <v>0</v>
      </c>
      <c r="D69" s="106">
        <f>Master!L69</f>
        <v>0</v>
      </c>
      <c r="E69" s="14"/>
    </row>
    <row r="70" spans="1:5" ht="18.75" customHeight="1" x14ac:dyDescent="0.2">
      <c r="A70" s="31">
        <f>Master!C72</f>
        <v>10.049999999999999</v>
      </c>
      <c r="B70" s="32" t="str">
        <f>IF(Master!I72="Not Run","Not Run",IF(Master!I72="Passed","Passed",IF(Master!I72="Failed","Failed",IF(Master!I72="Not Applicable"," Not Applicable "))))</f>
        <v>Not Run</v>
      </c>
      <c r="C70" s="14">
        <f>Master!K72</f>
        <v>0</v>
      </c>
      <c r="D70" s="106">
        <f>Master!L70</f>
        <v>0</v>
      </c>
      <c r="E70" s="14"/>
    </row>
    <row r="71" spans="1:5" ht="18.75" customHeight="1" x14ac:dyDescent="0.2">
      <c r="A71" s="31">
        <f>Master!C73</f>
        <v>10.059999999999999</v>
      </c>
      <c r="B71" s="32" t="str">
        <f>IF(Master!I73="Not Run","Not Run",IF(Master!I73="Passed","Passed",IF(Master!I73="Failed","Failed",IF(Master!I73="Not Applicable"," Not Applicable "))))</f>
        <v>Not Run</v>
      </c>
      <c r="C71" s="14">
        <f>Master!K73</f>
        <v>0</v>
      </c>
      <c r="D71" s="106">
        <f>Master!L71</f>
        <v>0</v>
      </c>
      <c r="E71" s="14"/>
    </row>
    <row r="72" spans="1:5" ht="18.75" customHeight="1" x14ac:dyDescent="0.2">
      <c r="A72" s="31">
        <f>Master!C74</f>
        <v>11.01</v>
      </c>
      <c r="B72" s="32" t="str">
        <f>IF(Master!I74="Not Run","Not Run",IF(Master!I74="Passed","Passed",IF(Master!I74="Failed","Failed",IF(Master!I74="Not Applicable"," Not Applicable "))))</f>
        <v>Not Run</v>
      </c>
      <c r="C72" s="14">
        <f>Master!K74</f>
        <v>0</v>
      </c>
      <c r="D72" s="106">
        <f>Master!L72</f>
        <v>0</v>
      </c>
      <c r="E72" s="14"/>
    </row>
    <row r="73" spans="1:5" ht="18.75" customHeight="1" x14ac:dyDescent="0.2">
      <c r="A73" s="31">
        <f>Master!C75</f>
        <v>11.02</v>
      </c>
      <c r="B73" s="32" t="str">
        <f>IF(Master!I75="Not Run","Not Run",IF(Master!I75="Passed","Passed",IF(Master!I75="Failed","Failed",IF(Master!I75="Not Applicable"," Not Applicable "))))</f>
        <v>Not Run</v>
      </c>
      <c r="C73" s="14">
        <f>Master!K75</f>
        <v>0</v>
      </c>
      <c r="D73" s="106">
        <f>Master!L73</f>
        <v>0</v>
      </c>
      <c r="E73" s="14"/>
    </row>
    <row r="74" spans="1:5" ht="18.75" customHeight="1" x14ac:dyDescent="0.2">
      <c r="A74" s="31">
        <f>Master!C76</f>
        <v>11.03</v>
      </c>
      <c r="B74" s="32" t="str">
        <f>IF(Master!I76="Not Run","Not Run",IF(Master!I76="Passed","Passed",IF(Master!I76="Failed","Failed",IF(Master!I76="Not Applicable"," Not Applicable "))))</f>
        <v>Not Run</v>
      </c>
      <c r="C74" s="14">
        <f>Master!K76</f>
        <v>0</v>
      </c>
      <c r="D74" s="106">
        <f>Master!L74</f>
        <v>0</v>
      </c>
      <c r="E74" s="14"/>
    </row>
    <row r="75" spans="1:5" ht="18.75" customHeight="1" x14ac:dyDescent="0.2">
      <c r="A75" s="31">
        <f>Master!C77</f>
        <v>11.04</v>
      </c>
      <c r="B75" s="32" t="str">
        <f>IF(Master!I77="Not Run","Not Run",IF(Master!I77="Passed","Passed",IF(Master!I77="Failed","Failed",IF(Master!I77="Not Applicable"," Not Applicable "))))</f>
        <v>Not Run</v>
      </c>
      <c r="C75" s="14">
        <f>Master!K77</f>
        <v>0</v>
      </c>
      <c r="D75" s="106">
        <f>Master!L75</f>
        <v>0</v>
      </c>
      <c r="E75" s="14"/>
    </row>
    <row r="76" spans="1:5" ht="18.75" customHeight="1" x14ac:dyDescent="0.2">
      <c r="A76" s="31">
        <f>Master!C78</f>
        <v>11.049999999999999</v>
      </c>
      <c r="B76" s="32" t="str">
        <f>IF(Master!I78="Not Run","Not Run",IF(Master!I78="Passed","Passed",IF(Master!I78="Failed","Failed",IF(Master!I78="Not Applicable"," Not Applicable "))))</f>
        <v>Not Run</v>
      </c>
      <c r="C76" s="14">
        <f>Master!K78</f>
        <v>0</v>
      </c>
      <c r="D76" s="106">
        <f>Master!L76</f>
        <v>0</v>
      </c>
      <c r="E76" s="14"/>
    </row>
    <row r="77" spans="1:5" ht="18.75" customHeight="1" x14ac:dyDescent="0.2">
      <c r="A77" s="31">
        <f>Master!C79</f>
        <v>12.01</v>
      </c>
      <c r="B77" s="32" t="str">
        <f>IF(Master!I79="Not Run","Not Run",IF(Master!I79="Passed","Passed",IF(Master!I79="Failed","Failed",IF(Master!I79="Not Applicable"," Not Applicable "))))</f>
        <v>Not Run</v>
      </c>
      <c r="C77" s="14">
        <f>Master!K79</f>
        <v>0</v>
      </c>
      <c r="D77" s="106">
        <f>Master!L77</f>
        <v>0</v>
      </c>
      <c r="E77" s="14"/>
    </row>
    <row r="78" spans="1:5" ht="18.75" customHeight="1" x14ac:dyDescent="0.2">
      <c r="A78" s="31">
        <f>Master!C80</f>
        <v>12.02</v>
      </c>
      <c r="B78" s="32" t="str">
        <f>IF(Master!I80="Not Run","Not Run",IF(Master!I80="Passed","Passed",IF(Master!I80="Failed","Failed",IF(Master!I80="Not Applicable"," Not Applicable "))))</f>
        <v>Not Run</v>
      </c>
      <c r="C78" s="14">
        <f>Master!K80</f>
        <v>0</v>
      </c>
      <c r="D78" s="106">
        <f>Master!L78</f>
        <v>0</v>
      </c>
      <c r="E78" s="14"/>
    </row>
    <row r="79" spans="1:5" ht="18.75" customHeight="1" x14ac:dyDescent="0.2">
      <c r="A79" s="31">
        <f>Master!C81</f>
        <v>12.03</v>
      </c>
      <c r="B79" s="32" t="str">
        <f>IF(Master!I81="Not Run","Not Run",IF(Master!I81="Passed","Passed",IF(Master!I81="Failed","Failed",IF(Master!I81="Not Applicable"," Not Applicable "))))</f>
        <v>Not Run</v>
      </c>
      <c r="C79" s="14">
        <f>Master!K81</f>
        <v>0</v>
      </c>
      <c r="D79" s="106">
        <f>Master!L79</f>
        <v>0</v>
      </c>
      <c r="E79" s="14"/>
    </row>
    <row r="80" spans="1:5" ht="18.75" customHeight="1" x14ac:dyDescent="0.2">
      <c r="A80" s="31">
        <f>Master!C82</f>
        <v>12.04</v>
      </c>
      <c r="B80" s="32" t="str">
        <f>IF(Master!I82="Not Run","Not Run",IF(Master!I82="Passed","Passed",IF(Master!I82="Failed","Failed",IF(Master!I82="Not Applicable"," Not Applicable "))))</f>
        <v>Not Run</v>
      </c>
      <c r="C80" s="14">
        <f>Master!K82</f>
        <v>0</v>
      </c>
      <c r="D80" s="106">
        <f>Master!L80</f>
        <v>0</v>
      </c>
      <c r="E80" s="14"/>
    </row>
    <row r="81" spans="1:5" ht="18.75" customHeight="1" x14ac:dyDescent="0.2">
      <c r="A81" s="31">
        <f>Master!C83</f>
        <v>12.049999999999999</v>
      </c>
      <c r="B81" s="32" t="str">
        <f>IF(Master!I83="Not Run","Not Run",IF(Master!I83="Passed","Passed",IF(Master!I83="Failed","Failed",IF(Master!I83="Not Applicable"," Not Applicable "))))</f>
        <v>Not Run</v>
      </c>
      <c r="C81" s="14">
        <f>Master!K83</f>
        <v>0</v>
      </c>
      <c r="D81" s="106">
        <f>Master!L81</f>
        <v>0</v>
      </c>
      <c r="E81" s="14"/>
    </row>
    <row r="82" spans="1:5" ht="18.75" customHeight="1" x14ac:dyDescent="0.2">
      <c r="A82" s="31">
        <f>Master!C84</f>
        <v>12.059999999999999</v>
      </c>
      <c r="B82" s="32" t="str">
        <f>IF(Master!I84="Not Run","Not Run",IF(Master!I84="Passed","Passed",IF(Master!I84="Failed","Failed",IF(Master!I84="Not Applicable"," Not Applicable "))))</f>
        <v>Not Run</v>
      </c>
      <c r="C82" s="14">
        <f>Master!K84</f>
        <v>0</v>
      </c>
      <c r="D82" s="106">
        <f>Master!L82</f>
        <v>0</v>
      </c>
      <c r="E82" s="14"/>
    </row>
    <row r="83" spans="1:5" ht="18.75" customHeight="1" x14ac:dyDescent="0.2">
      <c r="A83" s="31">
        <f>Master!C85</f>
        <v>13.01</v>
      </c>
      <c r="B83" s="32" t="str">
        <f>IF(Master!I85="Not Run","Not Run",IF(Master!I85="Passed","Passed",IF(Master!I85="Failed","Failed",IF(Master!I85="Not Applicable"," Not Applicable "))))</f>
        <v>Not Run</v>
      </c>
      <c r="C83" s="14" t="str">
        <f>Master!K85</f>
        <v xml:space="preserve"> </v>
      </c>
      <c r="D83" s="106">
        <f>Master!L83</f>
        <v>0</v>
      </c>
      <c r="E83" s="14"/>
    </row>
    <row r="84" spans="1:5" ht="18.75" customHeight="1" x14ac:dyDescent="0.2">
      <c r="A84" s="31">
        <f>Master!C86</f>
        <v>13.02</v>
      </c>
      <c r="B84" s="32" t="str">
        <f>IF(Master!I86="Not Run","Not Run",IF(Master!I86="Passed","Passed",IF(Master!I86="Failed","Failed",IF(Master!I86="Not Applicable"," Not Applicable "))))</f>
        <v>Not Run</v>
      </c>
      <c r="C84" s="14" t="str">
        <f>Master!K86</f>
        <v xml:space="preserve"> </v>
      </c>
      <c r="D84" s="106">
        <f>Master!L84</f>
        <v>0</v>
      </c>
      <c r="E84" s="14"/>
    </row>
    <row r="85" spans="1:5" ht="18.75" customHeight="1" x14ac:dyDescent="0.2">
      <c r="A85" s="31">
        <f>Master!C87</f>
        <v>13.03</v>
      </c>
      <c r="B85" s="32" t="str">
        <f>IF(Master!I87="Not Run","Not Run",IF(Master!I87="Passed","Passed",IF(Master!I87="Failed","Failed",IF(Master!I87="Not Applicable"," Not Applicable "))))</f>
        <v>Not Run</v>
      </c>
      <c r="C85" s="14">
        <f>Master!K87</f>
        <v>0</v>
      </c>
      <c r="D85" s="106" t="str">
        <f>Master!L86</f>
        <v xml:space="preserve"> </v>
      </c>
      <c r="E85" s="14"/>
    </row>
    <row r="86" spans="1:5" ht="18.75" customHeight="1" x14ac:dyDescent="0.2">
      <c r="A86" s="31">
        <f>Master!C88</f>
        <v>13.04</v>
      </c>
      <c r="B86" s="32" t="str">
        <f>IF(Master!I88="Not Run","Not Run",IF(Master!I88="Passed","Passed",IF(Master!I88="Failed","Failed",IF(Master!I88="Not Applicable"," Not Applicable "))))</f>
        <v>Not Run</v>
      </c>
      <c r="C86" s="14" t="str">
        <f>Master!K88</f>
        <v xml:space="preserve"> </v>
      </c>
      <c r="D86" s="106">
        <f>Master!L87</f>
        <v>0</v>
      </c>
      <c r="E86" s="14"/>
    </row>
    <row r="87" spans="1:5" ht="18.75" customHeight="1" x14ac:dyDescent="0.2">
      <c r="A87" s="31">
        <f>Master!C89</f>
        <v>14.01</v>
      </c>
      <c r="B87" s="32" t="str">
        <f>IF(Master!I89="Not Run","Not Run",IF(Master!I89="Passed","Passed",IF(Master!I89="Failed","Failed",IF(Master!I89="Not Applicable"," Not Applicable "))))</f>
        <v>Not Run</v>
      </c>
      <c r="C87" s="14">
        <f>Master!K89</f>
        <v>0</v>
      </c>
      <c r="D87" s="106" t="str">
        <f>Master!L88</f>
        <v xml:space="preserve"> </v>
      </c>
      <c r="E87" s="14"/>
    </row>
    <row r="88" spans="1:5" ht="18.75" customHeight="1" x14ac:dyDescent="0.2">
      <c r="A88" s="31">
        <f>Master!C90</f>
        <v>14.02</v>
      </c>
      <c r="B88" s="32" t="str">
        <f>IF(Master!I90="Not Run","Not Run",IF(Master!I90="Passed","Passed",IF(Master!I90="Failed","Failed",IF(Master!I90="Not Applicable"," Not Applicable "))))</f>
        <v>Not Run</v>
      </c>
      <c r="C88" s="14" t="str">
        <f>Master!K90</f>
        <v xml:space="preserve"> </v>
      </c>
      <c r="D88" s="106">
        <f>Master!L89</f>
        <v>0</v>
      </c>
      <c r="E88" s="14"/>
    </row>
    <row r="89" spans="1:5" ht="18.75" customHeight="1" x14ac:dyDescent="0.2">
      <c r="A89" s="31">
        <f>Master!C91</f>
        <v>14.03</v>
      </c>
      <c r="B89" s="32" t="str">
        <f>IF(Master!I91="Not Run","Not Run",IF(Master!I91="Passed","Passed",IF(Master!I91="Failed","Failed",IF(Master!I91="Not Applicable"," Not Applicable "))))</f>
        <v>Not Run</v>
      </c>
      <c r="C89" s="14">
        <f>Master!K91</f>
        <v>0</v>
      </c>
      <c r="D89" s="106" t="str">
        <f>Master!L90</f>
        <v xml:space="preserve"> </v>
      </c>
      <c r="E89" s="14"/>
    </row>
    <row r="90" spans="1:5" ht="18.75" customHeight="1" x14ac:dyDescent="0.2">
      <c r="A90" s="31">
        <f>Master!C92</f>
        <v>14.04</v>
      </c>
      <c r="B90" s="32" t="str">
        <f>IF(Master!I92="Not Run","Not Run",IF(Master!I92="Passed","Passed",IF(Master!I92="Failed","Failed",IF(Master!I92="Not Applicable"," Not Applicable "))))</f>
        <v>Not Run</v>
      </c>
      <c r="C90" s="14" t="str">
        <f>Master!K92</f>
        <v xml:space="preserve"> </v>
      </c>
      <c r="D90" s="106">
        <f>Master!L91</f>
        <v>0</v>
      </c>
      <c r="E90" s="14"/>
    </row>
    <row r="91" spans="1:5" ht="18.75" customHeight="1" x14ac:dyDescent="0.2">
      <c r="A91" s="31">
        <f>Master!C94</f>
        <v>15.01</v>
      </c>
      <c r="B91" s="32" t="str">
        <f>IF(Master!I94="Not Run","Not Run",IF(Master!I94="Passed","Passed",IF(Master!I94="Failed","Failed",IF(Master!I94="Not Applicable"," Not Applicable "))))</f>
        <v>Not Run</v>
      </c>
      <c r="C91" s="14" t="str">
        <f>Master!K94</f>
        <v xml:space="preserve"> </v>
      </c>
      <c r="D91" s="106" t="str">
        <f>Master!L92</f>
        <v xml:space="preserve"> </v>
      </c>
      <c r="E91" s="14"/>
    </row>
    <row r="92" spans="1:5" ht="18.75" customHeight="1" x14ac:dyDescent="0.2">
      <c r="A92" s="31">
        <f>Master!C95</f>
        <v>15.02</v>
      </c>
      <c r="B92" s="32" t="str">
        <f>IF(Master!I95="Not Run","Not Run",IF(Master!I95="Passed","Passed",IF(Master!I95="Failed","Failed",IF(Master!I95="Not Applicable"," Not Applicable "))))</f>
        <v>Not Run</v>
      </c>
      <c r="C92" s="14" t="str">
        <f>Master!K95</f>
        <v xml:space="preserve"> </v>
      </c>
      <c r="D92" s="106" t="str">
        <f>Master!L93</f>
        <v xml:space="preserve"> </v>
      </c>
      <c r="E92" s="14"/>
    </row>
    <row r="93" spans="1:5" ht="18.75" customHeight="1" x14ac:dyDescent="0.2">
      <c r="A93" s="31">
        <f>Master!C96</f>
        <v>15.03</v>
      </c>
      <c r="B93" s="32" t="str">
        <f>IF(Master!I96="Not Run","Not Run",IF(Master!I96="Passed","Passed",IF(Master!I96="Failed","Failed",IF(Master!I96="Not Applicable"," Not Applicable "))))</f>
        <v>Not Run</v>
      </c>
      <c r="C93" s="14" t="str">
        <f>Master!K96</f>
        <v xml:space="preserve"> </v>
      </c>
      <c r="D93" s="106" t="str">
        <f>Master!L94</f>
        <v xml:space="preserve"> </v>
      </c>
      <c r="E93" s="14"/>
    </row>
    <row r="94" spans="1:5" ht="18.75" customHeight="1" x14ac:dyDescent="0.2">
      <c r="A94" s="31">
        <f>Master!C97</f>
        <v>15.04</v>
      </c>
      <c r="B94" s="32" t="str">
        <f>IF(Master!I97="Not Run","Not Run",IF(Master!I97="Passed","Passed",IF(Master!I97="Failed","Failed",IF(Master!I97="Not Applicable"," Not Applicable "))))</f>
        <v>Not Run</v>
      </c>
      <c r="C94" s="14" t="str">
        <f>Master!K97</f>
        <v xml:space="preserve"> </v>
      </c>
      <c r="D94" s="106" t="str">
        <f>Master!L95</f>
        <v xml:space="preserve"> </v>
      </c>
      <c r="E94" s="14"/>
    </row>
    <row r="95" spans="1:5" ht="18.75" customHeight="1" x14ac:dyDescent="0.2">
      <c r="A95" s="31">
        <f>Master!C98</f>
        <v>15.049999999999999</v>
      </c>
      <c r="B95" s="32" t="str">
        <f>IF(Master!I98="Not Run","Not Run",IF(Master!I98="Passed","Passed",IF(Master!I98="Failed","Failed",IF(Master!I98="Not Applicable"," Not Applicable "))))</f>
        <v>Not Run</v>
      </c>
      <c r="C95" s="14">
        <f>Master!K98</f>
        <v>0</v>
      </c>
      <c r="D95" s="106" t="str">
        <f>Master!L96</f>
        <v xml:space="preserve"> </v>
      </c>
      <c r="E95" s="14"/>
    </row>
    <row r="96" spans="1:5" ht="18.75" customHeight="1" x14ac:dyDescent="0.2">
      <c r="A96" s="31">
        <f>Master!C99</f>
        <v>15.059999999999999</v>
      </c>
      <c r="B96" s="32" t="str">
        <f>IF(Master!I99="Not Run","Not Run",IF(Master!I99="Passed","Passed",IF(Master!I99="Failed","Failed",IF(Master!I99="Not Applicable"," Not Applicable "))))</f>
        <v>Not Run</v>
      </c>
      <c r="C96" s="14">
        <f>Master!K99</f>
        <v>0</v>
      </c>
      <c r="D96" s="106" t="str">
        <f>Master!L97</f>
        <v xml:space="preserve"> </v>
      </c>
      <c r="E96" s="14"/>
    </row>
    <row r="97" spans="1:5" ht="18.75" customHeight="1" x14ac:dyDescent="0.2">
      <c r="A97" s="31">
        <f>Master!C100</f>
        <v>15.069999999999999</v>
      </c>
      <c r="B97" s="32" t="str">
        <f>IF(Master!I100="Not Run","Not Run",IF(Master!I100="Passed","Passed",IF(Master!I100="Failed","Failed",IF(Master!I100="Not Applicable"," Not Applicable "))))</f>
        <v>Not Run</v>
      </c>
      <c r="C97" s="14">
        <f>Master!K100</f>
        <v>0</v>
      </c>
      <c r="D97" s="106">
        <f>Master!L98</f>
        <v>0</v>
      </c>
      <c r="E97" s="14"/>
    </row>
    <row r="98" spans="1:5" ht="18.75" customHeight="1" x14ac:dyDescent="0.2">
      <c r="A98" s="31">
        <f>Master!C101</f>
        <v>15.079999999999998</v>
      </c>
      <c r="B98" s="32" t="str">
        <f>IF(Master!I101="Not Run","Not Run",IF(Master!I101="Passed","Passed",IF(Master!I101="Failed","Failed",IF(Master!I101="Not Applicable"," Not Applicable "))))</f>
        <v>Not Run</v>
      </c>
      <c r="C98" s="14">
        <f>Master!K101</f>
        <v>0</v>
      </c>
      <c r="D98" s="106">
        <f>Master!L99</f>
        <v>0</v>
      </c>
      <c r="E98" s="14"/>
    </row>
    <row r="99" spans="1:5" ht="18.75" customHeight="1" x14ac:dyDescent="0.2">
      <c r="A99" s="31">
        <f>Master!C102</f>
        <v>16.010000000000002</v>
      </c>
      <c r="B99" s="32" t="str">
        <f>IF(Master!I102="Not Run","Not Run",IF(Master!I102="Passed","Passed",IF(Master!I102="Failed","Failed",IF(Master!I102="Not Applicable"," Not Applicable "))))</f>
        <v>Not Run</v>
      </c>
      <c r="C99" s="14">
        <f>Master!K102</f>
        <v>0</v>
      </c>
      <c r="D99" s="106">
        <f>Master!L100</f>
        <v>0</v>
      </c>
      <c r="E99" s="14"/>
    </row>
    <row r="100" spans="1:5" ht="18.75" customHeight="1" x14ac:dyDescent="0.2">
      <c r="A100" s="31">
        <f>Master!C103</f>
        <v>16.020000000000003</v>
      </c>
      <c r="B100" s="32" t="str">
        <f>IF(Master!I103="Not Run","Not Run",IF(Master!I103="Passed","Passed",IF(Master!I103="Failed","Failed",IF(Master!I103="Not Applicable"," Not Applicable "))))</f>
        <v>Not Run</v>
      </c>
      <c r="C100" s="14">
        <f>Master!K103</f>
        <v>0</v>
      </c>
      <c r="D100" s="106">
        <f>Master!L101</f>
        <v>0</v>
      </c>
      <c r="E100" s="14"/>
    </row>
    <row r="101" spans="1:5" ht="18.75" customHeight="1" x14ac:dyDescent="0.2">
      <c r="A101" s="31">
        <f>Master!C104</f>
        <v>16.030000000000005</v>
      </c>
      <c r="B101" s="32" t="str">
        <f>IF(Master!I104="Not Run","Not Run",IF(Master!I104="Passed","Passed",IF(Master!I104="Failed","Failed",IF(Master!I104="Not Applicable"," Not Applicable "))))</f>
        <v>Not Run</v>
      </c>
      <c r="C101" s="14">
        <f>Master!K104</f>
        <v>0</v>
      </c>
      <c r="D101" s="106">
        <f>Master!L102</f>
        <v>0</v>
      </c>
      <c r="E101" s="14"/>
    </row>
    <row r="102" spans="1:5" ht="18.75" customHeight="1" x14ac:dyDescent="0.2">
      <c r="A102" s="31">
        <f>Master!C105</f>
        <v>16.040000000000006</v>
      </c>
      <c r="B102" s="32" t="str">
        <f>IF(Master!I105="Not Run","Not Run",IF(Master!I105="Passed","Passed",IF(Master!I105="Failed","Failed",IF(Master!I105="Not Applicable"," Not Applicable "))))</f>
        <v>Not Run</v>
      </c>
      <c r="C102" s="14" t="str">
        <f>Master!K105</f>
        <v xml:space="preserve"> </v>
      </c>
      <c r="D102" s="106">
        <f>Master!L103</f>
        <v>0</v>
      </c>
      <c r="E102" s="14"/>
    </row>
    <row r="103" spans="1:5" ht="18.75" customHeight="1" x14ac:dyDescent="0.2">
      <c r="A103" s="31">
        <f>Master!C106</f>
        <v>17.010000000000002</v>
      </c>
      <c r="B103" s="32" t="str">
        <f>IF(Master!I106="Not Run","Not Run",IF(Master!I106="Passed","Passed",IF(Master!I106="Failed","Failed",IF(Master!I106="Not Applicable"," Not Applicable "))))</f>
        <v>Not Run</v>
      </c>
      <c r="C103" s="14" t="str">
        <f>Master!K106</f>
        <v xml:space="preserve"> </v>
      </c>
      <c r="D103" s="106">
        <f>Master!L104</f>
        <v>0</v>
      </c>
      <c r="E103" s="14"/>
    </row>
    <row r="104" spans="1:5" ht="18.75" customHeight="1" x14ac:dyDescent="0.2">
      <c r="A104" s="31">
        <f>Master!C107</f>
        <v>17.020000000000003</v>
      </c>
      <c r="B104" s="32" t="str">
        <f>IF(Master!I107="Not Run","Not Run",IF(Master!I107="Passed","Passed",IF(Master!I107="Failed","Failed",IF(Master!I107="Not Applicable"," Not Applicable "))))</f>
        <v>Not Run</v>
      </c>
      <c r="C104" s="14">
        <f>Master!K107</f>
        <v>0</v>
      </c>
      <c r="D104" s="106">
        <f>Master!L105</f>
        <v>0</v>
      </c>
      <c r="E104" s="14"/>
    </row>
    <row r="105" spans="1:5" ht="18.75" customHeight="1" x14ac:dyDescent="0.2">
      <c r="A105" s="31">
        <f>Master!C108</f>
        <v>17.030000000000005</v>
      </c>
      <c r="B105" s="32" t="str">
        <f>IF(Master!I108="Not Run","Not Run",IF(Master!I108="Passed","Passed",IF(Master!I108="Failed","Failed",IF(Master!I108="Not Applicable"," Not Applicable "))))</f>
        <v>Not Run</v>
      </c>
      <c r="C105" s="14">
        <f>Master!K108</f>
        <v>0</v>
      </c>
      <c r="D105" s="106" t="str">
        <f>Master!L106</f>
        <v xml:space="preserve"> </v>
      </c>
      <c r="E105" s="14"/>
    </row>
    <row r="106" spans="1:5" ht="18.75" customHeight="1" x14ac:dyDescent="0.2">
      <c r="A106" s="31">
        <f>Master!C109</f>
        <v>17.040000000000006</v>
      </c>
      <c r="B106" s="32" t="str">
        <f>IF(Master!I109="Not Run","Not Run",IF(Master!I109="Passed","Passed",IF(Master!I109="Failed","Failed",IF(Master!I109="Not Applicable"," Not Applicable "))))</f>
        <v>Not Run</v>
      </c>
      <c r="C106" s="14">
        <f>Master!K109</f>
        <v>0</v>
      </c>
      <c r="D106" s="106">
        <f>Master!L107</f>
        <v>0</v>
      </c>
      <c r="E106" s="14"/>
    </row>
    <row r="107" spans="1:5" ht="18.75" customHeight="1" x14ac:dyDescent="0.2">
      <c r="A107" s="31">
        <f>Master!C110</f>
        <v>18.010000000000002</v>
      </c>
      <c r="B107" s="32" t="str">
        <f>IF(Master!I110="Not Run","Not Run",IF(Master!I110="Passed","Passed",IF(Master!I110="Failed","Failed",IF(Master!I110="Not Applicable"," Not Applicable "))))</f>
        <v>Not Run</v>
      </c>
      <c r="C107" s="14">
        <f>Master!K110</f>
        <v>0</v>
      </c>
      <c r="D107" s="106">
        <f>Master!L108</f>
        <v>0</v>
      </c>
      <c r="E107" s="14"/>
    </row>
    <row r="108" spans="1:5" ht="18.75" customHeight="1" x14ac:dyDescent="0.2">
      <c r="A108" s="31">
        <f>Master!C111</f>
        <v>18.020000000000003</v>
      </c>
      <c r="B108" s="32" t="str">
        <f>IF(Master!I111="Not Run","Not Run",IF(Master!I111="Passed","Passed",IF(Master!I111="Failed","Failed",IF(Master!I111="Not Applicable"," Not Applicable "))))</f>
        <v>Not Run</v>
      </c>
      <c r="C108" s="14">
        <f>Master!K111</f>
        <v>0</v>
      </c>
      <c r="D108" s="106">
        <f>Master!L109</f>
        <v>0</v>
      </c>
      <c r="E108" s="14"/>
    </row>
    <row r="109" spans="1:5" ht="18.75" customHeight="1" x14ac:dyDescent="0.2">
      <c r="A109" s="31">
        <f>Master!C112</f>
        <v>18.030000000000005</v>
      </c>
      <c r="B109" s="32" t="str">
        <f>IF(Master!I112="Not Run","Not Run",IF(Master!I112="Passed","Passed",IF(Master!I112="Failed","Failed",IF(Master!I112="Not Applicable"," Not Applicable "))))</f>
        <v>Not Run</v>
      </c>
      <c r="C109" s="14">
        <f>Master!K112</f>
        <v>0</v>
      </c>
      <c r="D109" s="106">
        <f>Master!L110</f>
        <v>0</v>
      </c>
      <c r="E109" s="14"/>
    </row>
    <row r="110" spans="1:5" ht="18.75" customHeight="1" x14ac:dyDescent="0.2">
      <c r="A110" s="31">
        <f>Master!C113</f>
        <v>18.040000000000006</v>
      </c>
      <c r="B110" s="32" t="str">
        <f>IF(Master!I113="Not Run","Not Run",IF(Master!I113="Passed","Passed",IF(Master!I113="Failed","Failed",IF(Master!I113="Not Applicable"," Not Applicable "))))</f>
        <v>Not Run</v>
      </c>
      <c r="C110" s="14">
        <f>Master!K113</f>
        <v>0</v>
      </c>
      <c r="D110" s="106">
        <f>Master!L111</f>
        <v>0</v>
      </c>
      <c r="E110" s="14"/>
    </row>
    <row r="111" spans="1:5" ht="18.75" customHeight="1" x14ac:dyDescent="0.2">
      <c r="A111" s="31">
        <f>Master!C114</f>
        <v>18.050000000000008</v>
      </c>
      <c r="B111" s="32" t="str">
        <f>IF(Master!I114="Not Run","Not Run",IF(Master!I114="Passed","Passed",IF(Master!I114="Failed","Failed",IF(Master!I114="Not Applicable"," Not Applicable "))))</f>
        <v>Not Run</v>
      </c>
      <c r="C111" s="14">
        <f>Master!K114</f>
        <v>0</v>
      </c>
      <c r="D111" s="106">
        <f>Master!L112</f>
        <v>0</v>
      </c>
      <c r="E111" s="14"/>
    </row>
    <row r="112" spans="1:5" ht="18.75" customHeight="1" x14ac:dyDescent="0.2">
      <c r="A112" s="31">
        <f>Master!C115</f>
        <v>18.060000000000009</v>
      </c>
      <c r="B112" s="32" t="str">
        <f>IF(Master!I115="Not Run","Not Run",IF(Master!I115="Passed","Passed",IF(Master!I115="Failed","Failed",IF(Master!I115="Not Applicable"," Not Applicable "))))</f>
        <v>Not Run</v>
      </c>
      <c r="C112" s="14">
        <f>Master!K115</f>
        <v>0</v>
      </c>
      <c r="D112" s="106">
        <f>Master!L113</f>
        <v>0</v>
      </c>
      <c r="E112" s="14"/>
    </row>
    <row r="113" spans="1:5" ht="18.75" customHeight="1" x14ac:dyDescent="0.2">
      <c r="A113" s="31">
        <f>Master!C116</f>
        <v>18.070000000000011</v>
      </c>
      <c r="B113" s="32" t="str">
        <f>IF(Master!I116="Not Run","Not Run",IF(Master!I116="Passed","Passed",IF(Master!I116="Failed","Failed",IF(Master!I116="Not Applicable"," Not Applicable "))))</f>
        <v>Not Run</v>
      </c>
      <c r="C113" s="14">
        <f>Master!K116</f>
        <v>0</v>
      </c>
      <c r="D113" s="106">
        <f>Master!L114</f>
        <v>0</v>
      </c>
      <c r="E113" s="14"/>
    </row>
    <row r="114" spans="1:5" ht="18.75" customHeight="1" x14ac:dyDescent="0.2">
      <c r="A114" s="31">
        <f>Master!C117</f>
        <v>18.080000000000013</v>
      </c>
      <c r="B114" s="32" t="str">
        <f>IF(Master!I117="Not Run","Not Run",IF(Master!I117="Passed","Passed",IF(Master!I117="Failed","Failed",IF(Master!I117="Not Applicable"," Not Applicable "))))</f>
        <v>Not Run</v>
      </c>
      <c r="C114" s="14">
        <f>Master!K117</f>
        <v>0</v>
      </c>
      <c r="D114" s="106">
        <f>Master!L115</f>
        <v>0</v>
      </c>
      <c r="E114" s="14"/>
    </row>
    <row r="115" spans="1:5" ht="18.75" customHeight="1" x14ac:dyDescent="0.2">
      <c r="A115" s="31">
        <f>Master!C118</f>
        <v>18.090000000000014</v>
      </c>
      <c r="B115" s="32" t="str">
        <f>IF(Master!I118="Not Run","Not Run",IF(Master!I118="Passed","Passed",IF(Master!I118="Failed","Failed",IF(Master!I118="Not Applicable"," Not Applicable "))))</f>
        <v>Not Run</v>
      </c>
      <c r="C115" s="14">
        <f>Master!K118</f>
        <v>0</v>
      </c>
      <c r="D115" s="106">
        <f>Master!L116</f>
        <v>0</v>
      </c>
      <c r="E115" s="14"/>
    </row>
    <row r="116" spans="1:5" ht="18.75" customHeight="1" x14ac:dyDescent="0.2">
      <c r="A116" s="31">
        <f>Master!C119</f>
        <v>18.100000000000016</v>
      </c>
      <c r="B116" s="32" t="str">
        <f>IF(Master!I119="Not Run","Not Run",IF(Master!I119="Passed","Passed",IF(Master!I119="Failed","Failed",IF(Master!I119="Not Applicable"," Not Applicable "))))</f>
        <v>Not Run</v>
      </c>
      <c r="C116" s="14">
        <f>Master!K119</f>
        <v>0</v>
      </c>
      <c r="D116" s="106">
        <f>Master!L117</f>
        <v>0</v>
      </c>
      <c r="E116" s="14"/>
    </row>
    <row r="117" spans="1:5" ht="18.75" customHeight="1" x14ac:dyDescent="0.2">
      <c r="A117" s="31">
        <f>Master!C120</f>
        <v>18.110000000000017</v>
      </c>
      <c r="B117" s="32" t="str">
        <f>IF(Master!I120="Not Run","Not Run",IF(Master!I120="Passed","Passed",IF(Master!I120="Failed","Failed",IF(Master!I120="Not Applicable"," Not Applicable "))))</f>
        <v>Not Run</v>
      </c>
      <c r="C117" s="14">
        <f>Master!K120</f>
        <v>0</v>
      </c>
      <c r="D117" s="106">
        <f>Master!L118</f>
        <v>0</v>
      </c>
      <c r="E117" s="14"/>
    </row>
    <row r="118" spans="1:5" ht="18.75" customHeight="1" x14ac:dyDescent="0.2">
      <c r="A118" s="31">
        <f>Master!C121</f>
        <v>18.120000000000019</v>
      </c>
      <c r="B118" s="32" t="str">
        <f>IF(Master!I121="Not Run","Not Run",IF(Master!I121="Passed","Passed",IF(Master!I121="Failed","Failed",IF(Master!I121="Not Applicable"," Not Applicable "))))</f>
        <v>Not Run</v>
      </c>
      <c r="C118" s="14">
        <f>Master!K121</f>
        <v>0</v>
      </c>
      <c r="D118" s="106">
        <f>Master!L119</f>
        <v>0</v>
      </c>
      <c r="E118" s="14"/>
    </row>
    <row r="119" spans="1:5" ht="18.75" customHeight="1" x14ac:dyDescent="0.2">
      <c r="A119" s="31">
        <f>Master!C123</f>
        <v>19.010000000000002</v>
      </c>
      <c r="B119" s="32" t="str">
        <f>IF(Master!I123="Not Run","Not Run",IF(Master!I123="Passed","Passed",IF(Master!I123="Failed","Failed",IF(Master!I123="Not Applicable"," Not Applicable "))))</f>
        <v>Not Run</v>
      </c>
      <c r="C119" s="14" t="str">
        <f>Master!K123</f>
        <v xml:space="preserve"> </v>
      </c>
      <c r="D119" s="106">
        <f>Master!L120</f>
        <v>0</v>
      </c>
      <c r="E119" s="14"/>
    </row>
    <row r="120" spans="1:5" ht="18.75" customHeight="1" x14ac:dyDescent="0.2">
      <c r="A120" s="31">
        <f>Master!C124</f>
        <v>19.020000000000003</v>
      </c>
      <c r="B120" s="32" t="str">
        <f>IF(Master!I124="Not Run","Not Run",IF(Master!I124="Passed","Passed",IF(Master!I124="Failed","Failed",IF(Master!I124="Not Applicable"," Not Applicable "))))</f>
        <v>Not Run</v>
      </c>
      <c r="C120" s="14" t="str">
        <f>Master!K124</f>
        <v xml:space="preserve"> </v>
      </c>
      <c r="D120" s="106">
        <f>Master!L121</f>
        <v>0</v>
      </c>
      <c r="E120" s="14"/>
    </row>
    <row r="121" spans="1:5" ht="18.75" customHeight="1" x14ac:dyDescent="0.2">
      <c r="A121" s="31">
        <f>Master!C125</f>
        <v>19.030000000000005</v>
      </c>
      <c r="B121" s="32" t="str">
        <f>IF(Master!I125="Not Run","Not Run",IF(Master!I125="Passed","Passed",IF(Master!I125="Failed","Failed",IF(Master!I125="Not Applicable"," Not Applicable "))))</f>
        <v>Not Run</v>
      </c>
      <c r="C121" s="14" t="str">
        <f>Master!K125</f>
        <v xml:space="preserve"> </v>
      </c>
      <c r="D121" s="106">
        <f>Master!L122</f>
        <v>0</v>
      </c>
      <c r="E121" s="14"/>
    </row>
    <row r="122" spans="1:5" ht="18.75" customHeight="1" x14ac:dyDescent="0.2">
      <c r="A122" s="31">
        <f>Master!C126</f>
        <v>19.040000000000006</v>
      </c>
      <c r="B122" s="32" t="str">
        <f>IF(Master!I126="Not Run","Not Run",IF(Master!I126="Passed","Passed",IF(Master!I126="Failed","Failed",IF(Master!I126="Not Applicable"," Not Applicable "))))</f>
        <v>Not Run</v>
      </c>
      <c r="C122" s="14" t="str">
        <f>Master!K126</f>
        <v xml:space="preserve"> </v>
      </c>
      <c r="D122" s="106" t="str">
        <f>Master!L123</f>
        <v xml:space="preserve"> </v>
      </c>
      <c r="E122" s="14"/>
    </row>
    <row r="123" spans="1:5" ht="18.75" customHeight="1" x14ac:dyDescent="0.2">
      <c r="A123" s="31">
        <f>Master!C127</f>
        <v>19.050000000000008</v>
      </c>
      <c r="B123" s="32" t="str">
        <f>IF(Master!I127="Not Run","Not Run",IF(Master!I127="Passed","Passed",IF(Master!I127="Failed","Failed",IF(Master!I127="Not Applicable"," Not Applicable "))))</f>
        <v>Not Run</v>
      </c>
      <c r="C123" s="14" t="str">
        <f>Master!K127</f>
        <v xml:space="preserve"> </v>
      </c>
      <c r="D123" s="106" t="str">
        <f>Master!L124</f>
        <v xml:space="preserve"> </v>
      </c>
      <c r="E123" s="14"/>
    </row>
    <row r="124" spans="1:5" ht="18.75" customHeight="1" x14ac:dyDescent="0.2">
      <c r="A124" s="31">
        <f>Master!C128</f>
        <v>19.060000000000009</v>
      </c>
      <c r="B124" s="32" t="str">
        <f>IF(Master!I128="Not Run","Not Run",IF(Master!I128="Passed","Passed",IF(Master!I128="Failed","Failed",IF(Master!I128="Not Applicable"," Not Applicable "))))</f>
        <v>Not Run</v>
      </c>
      <c r="C124" s="14">
        <f>Master!K128</f>
        <v>0</v>
      </c>
      <c r="D124" s="106" t="str">
        <f>Master!L125</f>
        <v xml:space="preserve"> </v>
      </c>
      <c r="E124" s="14"/>
    </row>
    <row r="125" spans="1:5" ht="18.75" customHeight="1" x14ac:dyDescent="0.2">
      <c r="A125" s="31">
        <f>Master!C129</f>
        <v>19.070000000000011</v>
      </c>
      <c r="B125" s="32" t="str">
        <f>IF(Master!I129="Not Run","Not Run",IF(Master!I129="Passed","Passed",IF(Master!I129="Failed","Failed",IF(Master!I129="Not Applicable"," Not Applicable "))))</f>
        <v>Not Run</v>
      </c>
      <c r="C125" s="14">
        <f>Master!K129</f>
        <v>0</v>
      </c>
      <c r="D125" s="106" t="str">
        <f>Master!L126</f>
        <v xml:space="preserve"> </v>
      </c>
      <c r="E125" s="14"/>
    </row>
    <row r="126" spans="1:5" ht="18.75" customHeight="1" x14ac:dyDescent="0.2">
      <c r="A126" s="31">
        <f>Master!C130</f>
        <v>19.080000000000013</v>
      </c>
      <c r="B126" s="32" t="str">
        <f>IF(Master!I130="Not Run","Not Run",IF(Master!I130="Passed","Passed",IF(Master!I130="Failed","Failed",IF(Master!I130="Not Applicable"," Not Applicable "))))</f>
        <v>Not Run</v>
      </c>
      <c r="C126" s="14">
        <f>Master!K130</f>
        <v>0</v>
      </c>
      <c r="D126" s="106" t="str">
        <f>Master!L127</f>
        <v xml:space="preserve"> </v>
      </c>
      <c r="E126" s="14"/>
    </row>
    <row r="127" spans="1:5" ht="18.75" customHeight="1" x14ac:dyDescent="0.2">
      <c r="A127" s="31">
        <f>Master!C131</f>
        <v>20.010000000000002</v>
      </c>
      <c r="B127" s="32" t="str">
        <f>IF(Master!I131="Not Run","Not Run",IF(Master!I131="Passed","Passed",IF(Master!I131="Failed","Failed",IF(Master!I131="Not Applicable"," Not Applicable "))))</f>
        <v>Not Run</v>
      </c>
      <c r="C127" s="14">
        <f>Master!K131</f>
        <v>0</v>
      </c>
      <c r="D127" s="106">
        <f>Master!L128</f>
        <v>0</v>
      </c>
      <c r="E127" s="14"/>
    </row>
    <row r="128" spans="1:5" ht="18.75" customHeight="1" x14ac:dyDescent="0.2">
      <c r="A128" s="31">
        <f>Master!C132</f>
        <v>20.020000000000003</v>
      </c>
      <c r="B128" s="32" t="str">
        <f>IF(Master!I132="Not Run","Not Run",IF(Master!I132="Passed","Passed",IF(Master!I132="Failed","Failed",IF(Master!I132="Not Applicable"," Not Applicable "))))</f>
        <v>Not Run</v>
      </c>
      <c r="C128" s="14">
        <f>Master!K132</f>
        <v>0</v>
      </c>
      <c r="D128" s="106">
        <f>Master!L129</f>
        <v>0</v>
      </c>
      <c r="E128" s="14"/>
    </row>
    <row r="129" spans="1:5" ht="18.75" customHeight="1" x14ac:dyDescent="0.2">
      <c r="A129" s="31">
        <f>Master!C133</f>
        <v>20.020000000000003</v>
      </c>
      <c r="B129" s="32" t="str">
        <f>IF(Master!I133="Not Run","Not Run",IF(Master!I133="Passed","Passed",IF(Master!I133="Failed","Failed",IF(Master!I133="Not Applicable"," Not Applicable "))))</f>
        <v>Not Run</v>
      </c>
      <c r="C129" s="14">
        <f>Master!K133</f>
        <v>0</v>
      </c>
      <c r="D129" s="106">
        <f>Master!L130</f>
        <v>0</v>
      </c>
      <c r="E129" s="14"/>
    </row>
    <row r="130" spans="1:5" ht="18.75" customHeight="1" x14ac:dyDescent="0.2">
      <c r="A130" s="31">
        <f>Master!C134</f>
        <v>20.030000000000005</v>
      </c>
      <c r="B130" s="32" t="str">
        <f>IF(Master!I134="Not Run","Not Run",IF(Master!I134="Passed","Passed",IF(Master!I134="Failed","Failed",IF(Master!I134="Not Applicable"," Not Applicable "))))</f>
        <v>Not Run</v>
      </c>
      <c r="C130" s="14">
        <f>Master!K134</f>
        <v>0</v>
      </c>
      <c r="D130" s="106">
        <f>Master!L131</f>
        <v>0</v>
      </c>
      <c r="E130" s="14"/>
    </row>
    <row r="131" spans="1:5" ht="18.75" customHeight="1" x14ac:dyDescent="0.2">
      <c r="A131" s="31">
        <f>Master!C135</f>
        <v>21.01</v>
      </c>
      <c r="B131" s="32" t="str">
        <f>IF(Master!I135="Not Run","Not Run",IF(Master!I135="Passed","Passed",IF(Master!I135="Failed","Failed",IF(Master!I135="Not Applicable"," Not Applicable "))))</f>
        <v>Not Run</v>
      </c>
      <c r="C131" s="14">
        <f>Master!K135</f>
        <v>0</v>
      </c>
      <c r="D131" s="106">
        <f>Master!L132</f>
        <v>0</v>
      </c>
      <c r="E131" s="14"/>
    </row>
    <row r="132" spans="1:5" ht="18.75" customHeight="1" x14ac:dyDescent="0.2">
      <c r="A132" s="31">
        <f>Master!C136</f>
        <v>21.020000000000003</v>
      </c>
      <c r="B132" s="32" t="str">
        <f>IF(Master!I136="Not Run","Not Run",IF(Master!I136="Passed","Passed",IF(Master!I136="Failed","Failed",IF(Master!I136="Not Applicable"," Not Applicable "))))</f>
        <v>Not Run</v>
      </c>
      <c r="C132" s="14">
        <f>Master!K136</f>
        <v>0</v>
      </c>
      <c r="D132" s="106">
        <f>Master!L133</f>
        <v>0</v>
      </c>
      <c r="E132" s="14"/>
    </row>
    <row r="133" spans="1:5" ht="18.75" customHeight="1" x14ac:dyDescent="0.2">
      <c r="A133" s="31">
        <f>Master!C137</f>
        <v>21.030000000000005</v>
      </c>
      <c r="B133" s="32" t="str">
        <f>IF(Master!I137="Not Run","Not Run",IF(Master!I137="Passed","Passed",IF(Master!I137="Failed","Failed",IF(Master!I137="Not Applicable"," Not Applicable "))))</f>
        <v>Not Run</v>
      </c>
      <c r="C133" s="14">
        <f>Master!K137</f>
        <v>0</v>
      </c>
      <c r="D133" s="106">
        <f>Master!L134</f>
        <v>0</v>
      </c>
      <c r="E133" s="14"/>
    </row>
    <row r="134" spans="1:5" ht="18.75" customHeight="1" x14ac:dyDescent="0.2">
      <c r="A134" s="31">
        <f>Master!C138</f>
        <v>21.040000000000006</v>
      </c>
      <c r="B134" s="32" t="str">
        <f>IF(Master!I138="Not Run","Not Run",IF(Master!I138="Passed","Passed",IF(Master!I138="Failed","Failed",IF(Master!I138="Not Applicable"," Not Applicable "))))</f>
        <v>Not Run</v>
      </c>
      <c r="C134" s="14">
        <f>Master!K138</f>
        <v>0</v>
      </c>
      <c r="D134" s="106">
        <f>Master!L135</f>
        <v>0</v>
      </c>
      <c r="E134" s="14"/>
    </row>
    <row r="135" spans="1:5" ht="18.75" customHeight="1" x14ac:dyDescent="0.2">
      <c r="A135" s="31">
        <f>Master!C139</f>
        <v>21.050000000000008</v>
      </c>
      <c r="B135" s="32" t="str">
        <f>IF(Master!I139="Not Run","Not Run",IF(Master!I139="Passed","Passed",IF(Master!I139="Failed","Failed",IF(Master!I139="Not Applicable"," Not Applicable "))))</f>
        <v>Not Run</v>
      </c>
      <c r="C135" s="14">
        <f>Master!K139</f>
        <v>0</v>
      </c>
      <c r="D135" s="106">
        <f>Master!L136</f>
        <v>0</v>
      </c>
      <c r="E135" s="14"/>
    </row>
    <row r="136" spans="1:5" ht="18.75" customHeight="1" x14ac:dyDescent="0.2">
      <c r="A136" s="31">
        <f>Master!C140</f>
        <v>21.060000000000009</v>
      </c>
      <c r="B136" s="32" t="str">
        <f>IF(Master!I140="Not Run","Not Run",IF(Master!I140="Passed","Passed",IF(Master!I140="Failed","Failed",IF(Master!I140="Not Applicable"," Not Applicable "))))</f>
        <v>Not Run</v>
      </c>
      <c r="C136" s="14">
        <f>Master!K140</f>
        <v>0</v>
      </c>
      <c r="D136" s="106">
        <f>Master!L137</f>
        <v>0</v>
      </c>
      <c r="E136" s="14"/>
    </row>
    <row r="137" spans="1:5" ht="18.75" customHeight="1" x14ac:dyDescent="0.2">
      <c r="A137" s="31">
        <f>Master!C141</f>
        <v>21.070000000000011</v>
      </c>
      <c r="B137" s="32" t="str">
        <f>IF(Master!I141="Not Run","Not Run",IF(Master!I141="Passed","Passed",IF(Master!I141="Failed","Failed",IF(Master!I141="Not Applicable"," Not Applicable "))))</f>
        <v>Not Run</v>
      </c>
      <c r="C137" s="14">
        <f>Master!K141</f>
        <v>0</v>
      </c>
      <c r="D137" s="106">
        <f>Master!L138</f>
        <v>0</v>
      </c>
      <c r="E137" s="14"/>
    </row>
    <row r="138" spans="1:5" ht="18.75" customHeight="1" x14ac:dyDescent="0.2">
      <c r="A138" s="31">
        <f>Master!C142</f>
        <v>21.080000000000013</v>
      </c>
      <c r="B138" s="32" t="str">
        <f>IF(Master!I142="Not Run","Not Run",IF(Master!I142="Passed","Passed",IF(Master!I142="Failed","Failed",IF(Master!I142="Not Applicable"," Not Applicable "))))</f>
        <v>Not Run</v>
      </c>
      <c r="C138" s="14">
        <f>Master!K142</f>
        <v>0</v>
      </c>
      <c r="D138" s="106">
        <f>Master!L139</f>
        <v>0</v>
      </c>
      <c r="E138" s="14"/>
    </row>
    <row r="139" spans="1:5" ht="18.75" customHeight="1" x14ac:dyDescent="0.2">
      <c r="A139" s="31">
        <f>Master!C143</f>
        <v>22.01</v>
      </c>
      <c r="B139" s="32" t="str">
        <f>IF(Master!I143="Not Run","Not Run",IF(Master!I143="Passed","Passed",IF(Master!I143="Failed","Failed",IF(Master!I143="Not Applicable"," Not Applicable "))))</f>
        <v>Not Run</v>
      </c>
      <c r="C139" s="14">
        <f>Master!K143</f>
        <v>0</v>
      </c>
      <c r="D139" s="106">
        <f>Master!L140</f>
        <v>0</v>
      </c>
      <c r="E139" s="14"/>
    </row>
    <row r="140" spans="1:5" ht="18.75" customHeight="1" x14ac:dyDescent="0.2">
      <c r="A140" s="31">
        <f>Master!C144</f>
        <v>22.020000000000003</v>
      </c>
      <c r="B140" s="32" t="str">
        <f>IF(Master!I144="Not Run","Not Run",IF(Master!I144="Passed","Passed",IF(Master!I144="Failed","Failed",IF(Master!I144="Not Applicable"," Not Applicable "))))</f>
        <v>Not Run</v>
      </c>
      <c r="C140" s="14">
        <f>Master!K144</f>
        <v>0</v>
      </c>
      <c r="D140" s="106">
        <f>Master!L141</f>
        <v>0</v>
      </c>
      <c r="E140" s="14"/>
    </row>
    <row r="141" spans="1:5" ht="18.75" customHeight="1" x14ac:dyDescent="0.2">
      <c r="A141" s="31">
        <f>Master!C145</f>
        <v>22.030000000000005</v>
      </c>
      <c r="B141" s="32" t="str">
        <f>IF(Master!I145="Not Run","Not Run",IF(Master!I145="Passed","Passed",IF(Master!I145="Failed","Failed",IF(Master!I145="Not Applicable"," Not Applicable "))))</f>
        <v>Not Run</v>
      </c>
      <c r="C141" s="14">
        <f>Master!K145</f>
        <v>0</v>
      </c>
      <c r="D141" s="106">
        <f>Master!L142</f>
        <v>0</v>
      </c>
      <c r="E141" s="14"/>
    </row>
    <row r="142" spans="1:5" ht="18.75" customHeight="1" x14ac:dyDescent="0.2">
      <c r="A142" s="31">
        <f>Master!C146</f>
        <v>22.040000000000006</v>
      </c>
      <c r="B142" s="32" t="str">
        <f>IF(Master!I146="Not Run","Not Run",IF(Master!I146="Passed","Passed",IF(Master!I146="Failed","Failed",IF(Master!I146="Not Applicable"," Not Applicable "))))</f>
        <v>Not Run</v>
      </c>
      <c r="C142" s="14">
        <f>Master!K146</f>
        <v>0</v>
      </c>
      <c r="D142" s="106">
        <f>Master!L143</f>
        <v>0</v>
      </c>
      <c r="E142" s="14"/>
    </row>
    <row r="143" spans="1:5" ht="18.75" customHeight="1" x14ac:dyDescent="0.2">
      <c r="A143" s="31">
        <f>Master!C147</f>
        <v>22.050000000000008</v>
      </c>
      <c r="B143" s="32" t="str">
        <f>IF(Master!I147="Not Run","Not Run",IF(Master!I147="Passed","Passed",IF(Master!I147="Failed","Failed",IF(Master!I147="Not Applicable"," Not Applicable "))))</f>
        <v>Not Run</v>
      </c>
      <c r="C143" s="14">
        <f>Master!K147</f>
        <v>0</v>
      </c>
      <c r="D143" s="106">
        <f>Master!L144</f>
        <v>0</v>
      </c>
      <c r="E143" s="14"/>
    </row>
    <row r="144" spans="1:5" ht="18.75" customHeight="1" x14ac:dyDescent="0.2">
      <c r="A144" s="31">
        <f>Master!C148</f>
        <v>22.060000000000009</v>
      </c>
      <c r="B144" s="32" t="str">
        <f>IF(Master!I148="Not Run","Not Run",IF(Master!I148="Passed","Passed",IF(Master!I148="Failed","Failed",IF(Master!I148="Not Applicable"," Not Applicable "))))</f>
        <v>Not Run</v>
      </c>
      <c r="C144" s="14">
        <f>Master!K148</f>
        <v>0</v>
      </c>
      <c r="D144" s="106">
        <f>Master!L145</f>
        <v>0</v>
      </c>
      <c r="E144" s="14"/>
    </row>
    <row r="145" spans="1:5" ht="18.75" customHeight="1" x14ac:dyDescent="0.2">
      <c r="A145" s="31">
        <f>Master!C149</f>
        <v>23.01</v>
      </c>
      <c r="B145" s="32" t="str">
        <f>IF(Master!I149="Not Run","Not Run",IF(Master!I149="Passed","Passed",IF(Master!I149="Failed","Failed",IF(Master!I149="Not Applicable"," Not Applicable "))))</f>
        <v>Not Run</v>
      </c>
      <c r="C145" s="14">
        <f>Master!K149</f>
        <v>0</v>
      </c>
      <c r="D145" s="106">
        <f>Master!L146</f>
        <v>0</v>
      </c>
      <c r="E145" s="14"/>
    </row>
    <row r="146" spans="1:5" ht="18.75" customHeight="1" x14ac:dyDescent="0.2">
      <c r="A146" s="31">
        <f>Master!C150</f>
        <v>23.020000000000003</v>
      </c>
      <c r="B146" s="32" t="str">
        <f>IF(Master!I150="Not Run","Not Run",IF(Master!I150="Passed","Passed",IF(Master!I150="Failed","Failed",IF(Master!I150="Not Applicable"," Not Applicable "))))</f>
        <v>Not Run</v>
      </c>
      <c r="C146" s="14">
        <f>Master!K150</f>
        <v>0</v>
      </c>
      <c r="D146" s="106">
        <f>Master!L147</f>
        <v>0</v>
      </c>
      <c r="E146" s="14"/>
    </row>
    <row r="147" spans="1:5" ht="18.75" customHeight="1" x14ac:dyDescent="0.2">
      <c r="A147" s="31">
        <f>Master!C151</f>
        <v>23.030000000000005</v>
      </c>
      <c r="B147" s="32" t="str">
        <f>IF(Master!I151="Not Run","Not Run",IF(Master!I151="Passed","Passed",IF(Master!I151="Failed","Failed",IF(Master!I151="Not Applicable"," Not Applicable "))))</f>
        <v>Not Run</v>
      </c>
      <c r="C147" s="14">
        <f>Master!K151</f>
        <v>0</v>
      </c>
      <c r="D147" s="106">
        <f>Master!L148</f>
        <v>0</v>
      </c>
      <c r="E147" s="14"/>
    </row>
    <row r="148" spans="1:5" ht="18.75" customHeight="1" x14ac:dyDescent="0.2">
      <c r="A148" s="31">
        <f>Master!C152</f>
        <v>23.040000000000006</v>
      </c>
      <c r="B148" s="32" t="str">
        <f>IF(Master!I152="Not Run","Not Run",IF(Master!I152="Passed","Passed",IF(Master!I152="Failed","Failed",IF(Master!I152="Not Applicable"," Not Applicable "))))</f>
        <v>Not Run</v>
      </c>
      <c r="C148" s="14">
        <f>Master!K152</f>
        <v>0</v>
      </c>
      <c r="D148" s="106">
        <f>Master!L149</f>
        <v>0</v>
      </c>
      <c r="E148" s="14"/>
    </row>
    <row r="149" spans="1:5" ht="18.75" customHeight="1" x14ac:dyDescent="0.2">
      <c r="A149" s="31">
        <f>Master!C153</f>
        <v>23.050000000000008</v>
      </c>
      <c r="B149" s="32" t="str">
        <f>IF(Master!I153="Not Run","Not Run",IF(Master!I153="Passed","Passed",IF(Master!I153="Failed","Failed",IF(Master!I153="Not Applicable"," Not Applicable "))))</f>
        <v>Not Run</v>
      </c>
      <c r="C149" s="14">
        <f>Master!K153</f>
        <v>0</v>
      </c>
      <c r="D149" s="106">
        <f>Master!L150</f>
        <v>0</v>
      </c>
      <c r="E149" s="14"/>
    </row>
    <row r="150" spans="1:5" ht="18.75" customHeight="1" x14ac:dyDescent="0.2">
      <c r="A150" s="31">
        <f>Master!C154</f>
        <v>24.01</v>
      </c>
      <c r="B150" s="32" t="str">
        <f>IF(Master!I154="Not Run","Not Run",IF(Master!I154="Passed","Passed",IF(Master!I154="Failed","Failed",IF(Master!I154="Not Applicable"," Not Applicable "))))</f>
        <v>Not Run</v>
      </c>
      <c r="C150" s="14">
        <f>Master!K154</f>
        <v>0</v>
      </c>
      <c r="D150" s="106">
        <f>Master!L151</f>
        <v>0</v>
      </c>
      <c r="E150" s="14"/>
    </row>
    <row r="151" spans="1:5" ht="18.75" customHeight="1" x14ac:dyDescent="0.2">
      <c r="A151" s="31">
        <f>Master!C155</f>
        <v>24.020000000000003</v>
      </c>
      <c r="B151" s="32" t="str">
        <f>IF(Master!I155="Not Run","Not Run",IF(Master!I155="Passed","Passed",IF(Master!I155="Failed","Failed",IF(Master!I155="Not Applicable"," Not Applicable "))))</f>
        <v>Not Run</v>
      </c>
      <c r="C151" s="14">
        <f>Master!K155</f>
        <v>0</v>
      </c>
      <c r="D151" s="106">
        <f>Master!L152</f>
        <v>0</v>
      </c>
      <c r="E151" s="14"/>
    </row>
    <row r="152" spans="1:5" ht="18.75" customHeight="1" x14ac:dyDescent="0.2">
      <c r="A152" s="31">
        <f>Master!C156</f>
        <v>24.030000000000005</v>
      </c>
      <c r="B152" s="32" t="str">
        <f>IF(Master!I156="Not Run","Not Run",IF(Master!I156="Passed","Passed",IF(Master!I156="Failed","Failed",IF(Master!I156="Not Applicable"," Not Applicable "))))</f>
        <v>Not Run</v>
      </c>
      <c r="C152" s="14">
        <f>Master!K156</f>
        <v>0</v>
      </c>
      <c r="D152" s="106">
        <f>Master!L153</f>
        <v>0</v>
      </c>
      <c r="E152" s="14"/>
    </row>
    <row r="153" spans="1:5" ht="18.75" customHeight="1" x14ac:dyDescent="0.2">
      <c r="A153" s="31">
        <f>Master!C157</f>
        <v>24.040000000000006</v>
      </c>
      <c r="B153" s="32" t="str">
        <f>IF(Master!I157="Not Run","Not Run",IF(Master!I157="Passed","Passed",IF(Master!I157="Failed","Failed",IF(Master!I157="Not Applicable"," Not Applicable "))))</f>
        <v>Not Run</v>
      </c>
      <c r="C153" s="14">
        <f>Master!K157</f>
        <v>0</v>
      </c>
      <c r="D153" s="106">
        <f>Master!L154</f>
        <v>0</v>
      </c>
      <c r="E153" s="14"/>
    </row>
    <row r="154" spans="1:5" ht="18.75" customHeight="1" x14ac:dyDescent="0.2">
      <c r="A154" s="31">
        <f>Master!C165</f>
        <v>27.01</v>
      </c>
      <c r="B154" s="32" t="str">
        <f>IF(Master!I165="Not Run","Not Run",IF(Master!I165="Passed","Passed",IF(Master!I165="Failed","Failed",IF(Master!I165="Not Applicable"," Not Applicable "))))</f>
        <v>Not Run</v>
      </c>
      <c r="C154" s="14">
        <f>Master!K165</f>
        <v>0</v>
      </c>
      <c r="D154" s="106">
        <f>Master!L155</f>
        <v>0</v>
      </c>
      <c r="E154" s="14"/>
    </row>
    <row r="155" spans="1:5" ht="18.75" customHeight="1" x14ac:dyDescent="0.2">
      <c r="A155" s="31">
        <f>Master!C166</f>
        <v>27.020000000000003</v>
      </c>
      <c r="B155" s="32" t="str">
        <f>IF(Master!I166="Not Run","Not Run",IF(Master!I166="Passed","Passed",IF(Master!I166="Failed","Failed",IF(Master!I166="Not Applicable"," Not Applicable "))))</f>
        <v>Not Run</v>
      </c>
      <c r="C155" s="14">
        <f>Master!K166</f>
        <v>0</v>
      </c>
      <c r="D155" s="106">
        <f>Master!L156</f>
        <v>0</v>
      </c>
      <c r="E155" s="14"/>
    </row>
    <row r="156" spans="1:5" ht="18.75" customHeight="1" x14ac:dyDescent="0.2">
      <c r="A156" s="31">
        <f>Master!C167</f>
        <v>27.030000000000005</v>
      </c>
      <c r="B156" s="32" t="str">
        <f>IF(Master!I167="Not Run","Not Run",IF(Master!I167="Passed","Passed",IF(Master!I167="Failed","Failed",IF(Master!I167="Not Applicable"," Not Applicable "))))</f>
        <v>Not Run</v>
      </c>
      <c r="C156" s="14">
        <f>Master!K167</f>
        <v>0</v>
      </c>
      <c r="D156" s="106">
        <f>Master!L157</f>
        <v>0</v>
      </c>
      <c r="E156" s="14"/>
    </row>
    <row r="157" spans="1:5" ht="18.75" customHeight="1" x14ac:dyDescent="0.2">
      <c r="A157" s="31">
        <f>Master!C168</f>
        <v>27.040000000000006</v>
      </c>
      <c r="B157" s="32" t="str">
        <f>IF(Master!I168="Not Run","Not Run",IF(Master!I168="Passed","Passed",IF(Master!I168="Failed","Failed",IF(Master!I168="Not Applicable"," Not Applicable "))))</f>
        <v>Not Run</v>
      </c>
      <c r="C157" s="14">
        <f>Master!K168</f>
        <v>0</v>
      </c>
      <c r="D157" s="106">
        <f>Master!L158</f>
        <v>0</v>
      </c>
      <c r="E157" s="14"/>
    </row>
    <row r="158" spans="1:5" ht="18.75" customHeight="1" x14ac:dyDescent="0.2">
      <c r="A158" s="31">
        <f>Master!C169</f>
        <v>27.050000000000008</v>
      </c>
      <c r="B158" s="32" t="str">
        <f>IF(Master!I169="Not Run","Not Run",IF(Master!I169="Passed","Passed",IF(Master!I169="Failed","Failed",IF(Master!I169="Not Applicable"," Not Applicable "))))</f>
        <v>Not Run</v>
      </c>
      <c r="C158" s="14">
        <f>Master!K169</f>
        <v>0</v>
      </c>
      <c r="D158" s="106">
        <f>Master!L159</f>
        <v>0</v>
      </c>
      <c r="E158" s="14"/>
    </row>
    <row r="159" spans="1:5" ht="18.75" customHeight="1" x14ac:dyDescent="0.2">
      <c r="A159" s="31">
        <f>Master!C170</f>
        <v>27.060000000000009</v>
      </c>
      <c r="B159" s="32" t="str">
        <f>IF(Master!I170="Not Run","Not Run",IF(Master!I170="Passed","Passed",IF(Master!I170="Failed","Failed",IF(Master!I170="Not Applicable"," Not Applicable "))))</f>
        <v>Not Run</v>
      </c>
      <c r="C159" s="14">
        <f>Master!K170</f>
        <v>0</v>
      </c>
      <c r="D159" s="106">
        <f>Master!L160</f>
        <v>0</v>
      </c>
      <c r="E159" s="14"/>
    </row>
    <row r="160" spans="1:5" ht="18.75" customHeight="1" x14ac:dyDescent="0.2">
      <c r="A160" s="31">
        <f>Master!C171</f>
        <v>27.070000000000011</v>
      </c>
      <c r="B160" s="32" t="str">
        <f>IF(Master!I171="Not Run","Not Run",IF(Master!I171="Passed","Passed",IF(Master!I171="Failed","Failed",IF(Master!I171="Not Applicable"," Not Applicable "))))</f>
        <v>Not Run</v>
      </c>
      <c r="C160" s="14">
        <f>Master!K171</f>
        <v>0</v>
      </c>
      <c r="D160" s="106">
        <f>Master!L161</f>
        <v>0</v>
      </c>
      <c r="E160" s="14"/>
    </row>
    <row r="161" spans="1:5" ht="18.75" customHeight="1" x14ac:dyDescent="0.2">
      <c r="A161" s="31">
        <f>Master!C172</f>
        <v>28.01</v>
      </c>
      <c r="B161" s="32" t="str">
        <f>IF(Master!I172="Not Run","Not Run",IF(Master!I172="Passed","Passed",IF(Master!I172="Failed","Failed",IF(Master!I172="Not Applicable"," Not Applicable "))))</f>
        <v>Not Run</v>
      </c>
      <c r="C161" s="14">
        <f>Master!K172</f>
        <v>0</v>
      </c>
      <c r="D161" s="106">
        <f>Master!L162</f>
        <v>0</v>
      </c>
      <c r="E161" s="14"/>
    </row>
    <row r="162" spans="1:5" ht="18.75" customHeight="1" x14ac:dyDescent="0.2">
      <c r="A162" s="31">
        <f>Master!C174</f>
        <v>26.03</v>
      </c>
      <c r="B162" s="32" t="str">
        <f>IF(Master!I174="Not Run","Not Run",IF(Master!I174="Passed","Passed",IF(Master!I174="Failed","Failed",IF(Master!I174="Not Applicable"," Not Applicable "))))</f>
        <v>Not Run</v>
      </c>
      <c r="C162" s="14">
        <f>Master!K174</f>
        <v>0</v>
      </c>
      <c r="D162" s="106">
        <f>Master!L163</f>
        <v>0</v>
      </c>
      <c r="E162" s="14"/>
    </row>
    <row r="163" spans="1:5" ht="18.75" customHeight="1" x14ac:dyDescent="0.2">
      <c r="A163" s="31">
        <f>Master!C175</f>
        <v>26.040000000000003</v>
      </c>
      <c r="B163" s="32" t="str">
        <f>IF(Master!I175="Not Run","Not Run",IF(Master!I175="Passed","Passed",IF(Master!I175="Failed","Failed",IF(Master!I175="Not Applicable"," Not Applicable "))))</f>
        <v>Not Run</v>
      </c>
      <c r="C163" s="14">
        <f>Master!K175</f>
        <v>0</v>
      </c>
      <c r="D163" s="106">
        <f>Master!L164</f>
        <v>0</v>
      </c>
      <c r="E163" s="14"/>
    </row>
    <row r="164" spans="1:5" ht="18.75" customHeight="1" x14ac:dyDescent="0.2">
      <c r="A164" s="31">
        <f>Master!C176</f>
        <v>26.05</v>
      </c>
      <c r="B164" s="32" t="str">
        <f>IF(Master!I176="Not Run","Not Run",IF(Master!I176="Passed","Passed",IF(Master!I176="Failed","Failed",IF(Master!I176="Not Applicable"," Not Applicable "))))</f>
        <v>Not Run</v>
      </c>
      <c r="C164" s="14">
        <f>Master!K176</f>
        <v>0</v>
      </c>
      <c r="D164" s="106">
        <f>Master!L165</f>
        <v>0</v>
      </c>
      <c r="E164" s="14"/>
    </row>
    <row r="165" spans="1:5" ht="18.75" customHeight="1" x14ac:dyDescent="0.2">
      <c r="A165" s="31">
        <f>Master!C177</f>
        <v>30.01</v>
      </c>
      <c r="B165" s="32" t="str">
        <f>IF(Master!I177="Not Run","Not Run",IF(Master!I177="Passed","Passed",IF(Master!I177="Failed","Failed",IF(Master!I177="Not Applicable"," Not Applicable "))))</f>
        <v>Not Run</v>
      </c>
      <c r="C165" s="14">
        <f>Master!K177</f>
        <v>0</v>
      </c>
      <c r="D165" s="106">
        <f>Master!L166</f>
        <v>0</v>
      </c>
      <c r="E165" s="14"/>
    </row>
    <row r="166" spans="1:5" ht="18.75" customHeight="1" x14ac:dyDescent="0.2">
      <c r="A166" s="31">
        <f>Master!C179</f>
        <v>31.01</v>
      </c>
      <c r="B166" s="32" t="str">
        <f>IF(Master!I179="Not Run","Not Run",IF(Master!I179="Passed","Passed",IF(Master!I179="Failed","Failed",IF(Master!I179="Not Applicable"," Not Applicable "))))</f>
        <v>Not Run</v>
      </c>
      <c r="C166" s="14" t="str">
        <f>Master!K179</f>
        <v xml:space="preserve"> </v>
      </c>
      <c r="D166" s="106">
        <f>Master!L167</f>
        <v>0</v>
      </c>
      <c r="E166" s="14"/>
    </row>
    <row r="167" spans="1:5" ht="18.75" customHeight="1" x14ac:dyDescent="0.2">
      <c r="A167" s="31">
        <f>Master!C180</f>
        <v>31.020000000000003</v>
      </c>
      <c r="B167" s="32" t="str">
        <f>IF(Master!I180="Not Run","Not Run",IF(Master!I180="Passed","Passed",IF(Master!I180="Failed","Failed",IF(Master!I180="Not Applicable"," Not Applicable "))))</f>
        <v>Not Run</v>
      </c>
      <c r="C167" s="14">
        <f>Master!K180</f>
        <v>0</v>
      </c>
      <c r="D167" s="106">
        <f>Master!L168</f>
        <v>0</v>
      </c>
      <c r="E167" s="14"/>
    </row>
    <row r="168" spans="1:5" ht="18.75" customHeight="1" x14ac:dyDescent="0.2">
      <c r="A168" s="31">
        <f>Master!C181</f>
        <v>31.030000000000005</v>
      </c>
      <c r="B168" s="32" t="str">
        <f>IF(Master!I181="Not Run","Not Run",IF(Master!I181="Passed","Passed",IF(Master!I181="Failed","Failed",IF(Master!I181="Not Applicable"," Not Applicable "))))</f>
        <v>Not Run</v>
      </c>
      <c r="C168" s="14">
        <f>Master!K181</f>
        <v>0</v>
      </c>
      <c r="D168" s="106">
        <f>Master!L169</f>
        <v>0</v>
      </c>
      <c r="E168" s="14"/>
    </row>
    <row r="169" spans="1:5" ht="18.75" customHeight="1" x14ac:dyDescent="0.2">
      <c r="A169" s="31">
        <f>Master!C182</f>
        <v>31.040000000000006</v>
      </c>
      <c r="B169" s="32" t="str">
        <f>IF(Master!I182="Not Run","Not Run",IF(Master!I182="Passed","Passed",IF(Master!I182="Failed","Failed",IF(Master!I182="Not Applicable"," Not Applicable "))))</f>
        <v>Not Run</v>
      </c>
      <c r="C169" s="14">
        <f>Master!K182</f>
        <v>0</v>
      </c>
      <c r="D169" s="106">
        <f>Master!L170</f>
        <v>0</v>
      </c>
      <c r="E169" s="14"/>
    </row>
    <row r="170" spans="1:5" ht="18.75" customHeight="1" x14ac:dyDescent="0.2">
      <c r="A170" s="31">
        <f>Master!C183</f>
        <v>31.050000000000008</v>
      </c>
      <c r="B170" s="32" t="str">
        <f>IF(Master!I183="Not Run","Not Run",IF(Master!I183="Passed","Passed",IF(Master!I183="Failed","Failed",IF(Master!I183="Not Applicable"," Not Applicable "))))</f>
        <v>Not Run</v>
      </c>
      <c r="C170" s="14">
        <f>Master!K183</f>
        <v>0</v>
      </c>
      <c r="D170" s="106">
        <f>Master!L171</f>
        <v>0</v>
      </c>
      <c r="E170" s="14"/>
    </row>
    <row r="171" spans="1:5" ht="18.75" customHeight="1" x14ac:dyDescent="0.2">
      <c r="A171" s="31">
        <f>Master!C184</f>
        <v>31.060000000000009</v>
      </c>
      <c r="B171" s="32" t="str">
        <f>IF(Master!I184="Not Run","Not Run",IF(Master!I184="Passed","Passed",IF(Master!I184="Failed","Failed",IF(Master!I184="Not Applicable"," Not Applicable "))))</f>
        <v>Not Run</v>
      </c>
      <c r="C171" s="14" t="str">
        <f>Master!K184</f>
        <v xml:space="preserve"> </v>
      </c>
      <c r="D171" s="106">
        <f>Master!L172</f>
        <v>0</v>
      </c>
      <c r="E171" s="14"/>
    </row>
    <row r="172" spans="1:5" ht="18.75" customHeight="1" x14ac:dyDescent="0.2">
      <c r="A172" s="31">
        <f>Master!C185</f>
        <v>31.070000000000011</v>
      </c>
      <c r="B172" s="32" t="str">
        <f>IF(Master!I185="Not Run","Not Run",IF(Master!I185="Passed","Passed",IF(Master!I185="Failed","Failed",IF(Master!I185="Not Applicable"," Not Applicable "))))</f>
        <v>Not Run</v>
      </c>
      <c r="C172" s="14">
        <f>Master!K185</f>
        <v>0</v>
      </c>
      <c r="D172" s="106">
        <f>Master!L173</f>
        <v>0</v>
      </c>
      <c r="E172" s="14"/>
    </row>
    <row r="173" spans="1:5" ht="18.75" customHeight="1" x14ac:dyDescent="0.2">
      <c r="A173" s="31">
        <f>Master!C186</f>
        <v>31.080000000000013</v>
      </c>
      <c r="B173" s="32" t="str">
        <f>IF(Master!I186="Not Run","Not Run",IF(Master!I186="Passed","Passed",IF(Master!I186="Failed","Failed",IF(Master!I186="Not Applicable"," Not Applicable "))))</f>
        <v>Not Run</v>
      </c>
      <c r="C173" s="14">
        <f>Master!K186</f>
        <v>0</v>
      </c>
      <c r="D173" s="106">
        <f>Master!L174</f>
        <v>0</v>
      </c>
      <c r="E173" s="14"/>
    </row>
    <row r="174" spans="1:5" ht="18.75" customHeight="1" x14ac:dyDescent="0.2">
      <c r="A174" s="31">
        <f>Master!C187</f>
        <v>31.090000000000014</v>
      </c>
      <c r="B174" s="32" t="str">
        <f>IF(Master!I187="Not Run","Not Run",IF(Master!I187="Passed","Passed",IF(Master!I187="Failed","Failed",IF(Master!I187="Not Applicable"," Not Applicable "))))</f>
        <v>Not Run</v>
      </c>
      <c r="C174" s="14">
        <f>Master!K187</f>
        <v>0</v>
      </c>
      <c r="D174" s="106">
        <f>Master!L175</f>
        <v>0</v>
      </c>
      <c r="E174" s="14"/>
    </row>
    <row r="175" spans="1:5" ht="18.75" customHeight="1" x14ac:dyDescent="0.2">
      <c r="A175" s="31">
        <f>Master!C188</f>
        <v>31.100000000000016</v>
      </c>
      <c r="B175" s="32" t="str">
        <f>IF(Master!I188="Not Run","Not Run",IF(Master!I188="Passed","Passed",IF(Master!I188="Failed","Failed",IF(Master!I188="Not Applicable"," Not Applicable "))))</f>
        <v>Not Run</v>
      </c>
      <c r="C175" s="14">
        <f>Master!K188</f>
        <v>0</v>
      </c>
      <c r="D175" s="106">
        <f>Master!L176</f>
        <v>0</v>
      </c>
      <c r="E175" s="14"/>
    </row>
    <row r="176" spans="1:5" ht="18.75" customHeight="1" x14ac:dyDescent="0.2">
      <c r="A176" s="31">
        <f>Master!C189</f>
        <v>31.110000000000017</v>
      </c>
      <c r="B176" s="32" t="str">
        <f>IF(Master!I189="Not Run","Not Run",IF(Master!I189="Passed","Passed",IF(Master!I189="Failed","Failed",IF(Master!I189="Not Applicable"," Not Applicable "))))</f>
        <v>Not Run</v>
      </c>
      <c r="C176" s="14">
        <f>Master!K189</f>
        <v>0</v>
      </c>
      <c r="D176" s="106">
        <f>Master!L177</f>
        <v>0</v>
      </c>
      <c r="E176" s="14"/>
    </row>
    <row r="177" spans="1:5" ht="18.75" customHeight="1" x14ac:dyDescent="0.2">
      <c r="A177" s="31">
        <f>Master!C190</f>
        <v>31.120000000000019</v>
      </c>
      <c r="B177" s="32" t="str">
        <f>IF(Master!I190="Not Run","Not Run",IF(Master!I190="Passed","Passed",IF(Master!I190="Failed","Failed",IF(Master!I190="Not Applicable"," Not Applicable "))))</f>
        <v>Not Run</v>
      </c>
      <c r="C177" s="14">
        <f>Master!K190</f>
        <v>0</v>
      </c>
      <c r="D177" s="106">
        <f>Master!L178</f>
        <v>0</v>
      </c>
      <c r="E177" s="14"/>
    </row>
    <row r="178" spans="1:5" ht="18.75" customHeight="1" x14ac:dyDescent="0.2">
      <c r="A178" s="31">
        <f>Master!C191</f>
        <v>31.13000000000002</v>
      </c>
      <c r="B178" s="32" t="str">
        <f>IF(Master!I191="Not Run","Not Run",IF(Master!I191="Passed","Passed",IF(Master!I191="Failed","Failed",IF(Master!I191="Not Applicable"," Not Applicable "))))</f>
        <v>Not Run</v>
      </c>
      <c r="C178" s="14" t="str">
        <f>Master!K191</f>
        <v xml:space="preserve"> </v>
      </c>
      <c r="D178" s="106" t="str">
        <f>Master!L179</f>
        <v xml:space="preserve"> </v>
      </c>
      <c r="E178" s="14"/>
    </row>
    <row r="179" spans="1:5" ht="18.75" customHeight="1" x14ac:dyDescent="0.2">
      <c r="A179" s="31">
        <f>Master!C192</f>
        <v>31.140000000000022</v>
      </c>
      <c r="B179" s="32" t="str">
        <f>IF(Master!I192="Not Run","Not Run",IF(Master!I192="Passed","Passed",IF(Master!I192="Failed","Failed",IF(Master!I192="Not Applicable"," Not Applicable "))))</f>
        <v>Not Run</v>
      </c>
      <c r="C179" s="14">
        <f>Master!K192</f>
        <v>0</v>
      </c>
      <c r="D179" s="106">
        <f>Master!L180</f>
        <v>0</v>
      </c>
      <c r="E179" s="14"/>
    </row>
    <row r="180" spans="1:5" ht="18.75" customHeight="1" x14ac:dyDescent="0.2">
      <c r="A180" s="31">
        <f>Master!C193</f>
        <v>31.150000000000023</v>
      </c>
      <c r="B180" s="32" t="str">
        <f>IF(Master!I193="Not Run","Not Run",IF(Master!I193="Passed","Passed",IF(Master!I193="Failed","Failed",IF(Master!I193="Not Applicable"," Not Applicable "))))</f>
        <v>Not Run</v>
      </c>
      <c r="C180" s="14">
        <f>Master!K193</f>
        <v>0</v>
      </c>
      <c r="D180" s="106">
        <f>Master!L181</f>
        <v>0</v>
      </c>
      <c r="E180" s="14"/>
    </row>
    <row r="181" spans="1:5" ht="18.75" customHeight="1" x14ac:dyDescent="0.2">
      <c r="A181" s="31">
        <f>Master!C194</f>
        <v>31.160000000000025</v>
      </c>
      <c r="B181" s="32" t="str">
        <f>IF(Master!I194="Not Run","Not Run",IF(Master!I194="Passed","Passed",IF(Master!I194="Failed","Failed",IF(Master!I194="Not Applicable"," Not Applicable "))))</f>
        <v>Not Run</v>
      </c>
      <c r="C181" s="14">
        <f>Master!K194</f>
        <v>0</v>
      </c>
      <c r="D181" s="106">
        <f>Master!L182</f>
        <v>0</v>
      </c>
      <c r="E181" s="14"/>
    </row>
    <row r="182" spans="1:5" ht="18.75" customHeight="1" x14ac:dyDescent="0.2">
      <c r="A182" s="31">
        <f>Master!C195</f>
        <v>31.170000000000027</v>
      </c>
      <c r="B182" s="32" t="str">
        <f>IF(Master!I195="Not Run","Not Run",IF(Master!I195="Passed","Passed",IF(Master!I195="Failed","Failed",IF(Master!I195="Not Applicable"," Not Applicable "))))</f>
        <v>Not Run</v>
      </c>
      <c r="C182" s="14">
        <f>Master!K195</f>
        <v>0</v>
      </c>
      <c r="D182" s="106">
        <f>Master!L183</f>
        <v>0</v>
      </c>
      <c r="E182" s="14"/>
    </row>
    <row r="183" spans="1:5" ht="18.75" customHeight="1" x14ac:dyDescent="0.2">
      <c r="A183" s="31">
        <f>Master!C196</f>
        <v>31.180000000000028</v>
      </c>
      <c r="B183" s="32" t="str">
        <f>IF(Master!I196="Not Run","Not Run",IF(Master!I196="Passed","Passed",IF(Master!I196="Failed","Failed",IF(Master!I196="Not Applicable"," Not Applicable "))))</f>
        <v>Not Run</v>
      </c>
      <c r="C183" s="14">
        <f>Master!K196</f>
        <v>0</v>
      </c>
      <c r="D183" s="106" t="str">
        <f>Master!L184</f>
        <v xml:space="preserve"> </v>
      </c>
      <c r="E183" s="14"/>
    </row>
    <row r="184" spans="1:5" ht="18.75" customHeight="1" x14ac:dyDescent="0.2">
      <c r="A184" s="31">
        <f>Master!C197</f>
        <v>31.19000000000003</v>
      </c>
      <c r="B184" s="32" t="str">
        <f>IF(Master!I197="Not Run","Not Run",IF(Master!I197="Passed","Passed",IF(Master!I197="Failed","Failed",IF(Master!I197="Not Applicable"," Not Applicable "))))</f>
        <v>Not Run</v>
      </c>
      <c r="C184" s="14">
        <f>Master!K197</f>
        <v>0</v>
      </c>
      <c r="D184" s="106">
        <f>Master!L185</f>
        <v>0</v>
      </c>
      <c r="E184" s="14"/>
    </row>
    <row r="185" spans="1:5" ht="18.75" customHeight="1" x14ac:dyDescent="0.2">
      <c r="A185" s="31">
        <f>Master!C198</f>
        <v>31.200000000000031</v>
      </c>
      <c r="B185" s="32" t="str">
        <f>IF(Master!I198="Not Run","Not Run",IF(Master!I198="Passed","Passed",IF(Master!I198="Failed","Failed",IF(Master!I198="Not Applicable"," Not Applicable "))))</f>
        <v>Not Run</v>
      </c>
      <c r="C185" s="14">
        <f>Master!K198</f>
        <v>0</v>
      </c>
      <c r="D185" s="106">
        <f>Master!L186</f>
        <v>0</v>
      </c>
      <c r="E185" s="14"/>
    </row>
    <row r="186" spans="1:5" ht="18.75" customHeight="1" x14ac:dyDescent="0.2">
      <c r="A186" s="31">
        <f>Master!C199</f>
        <v>31.210000000000033</v>
      </c>
      <c r="B186" s="32" t="str">
        <f>IF(Master!I199="Not Run","Not Run",IF(Master!I199="Passed","Passed",IF(Master!I199="Failed","Failed",IF(Master!I199="Not Applicable"," Not Applicable "))))</f>
        <v>Not Run</v>
      </c>
      <c r="C186" s="14">
        <f>Master!K199</f>
        <v>0</v>
      </c>
      <c r="D186" s="14"/>
      <c r="E186" s="14"/>
    </row>
    <row r="188" spans="1:5" x14ac:dyDescent="0.2">
      <c r="A188" s="44"/>
      <c r="B188" s="45"/>
      <c r="D188" s="33"/>
      <c r="E188" s="33"/>
    </row>
    <row r="189" spans="1:5" x14ac:dyDescent="0.2">
      <c r="A189" s="44"/>
      <c r="B189" s="45"/>
      <c r="D189" s="33"/>
      <c r="E189" s="33"/>
    </row>
  </sheetData>
  <sheetProtection algorithmName="SHA-512" hashValue="Ooq2jT939ksKH/ylyfhBSPXiroXf+3kBweBCxi25Vs41EUFKHUtNw2GyOVnaaSwsUxTtsBkArfSXsNT1mXjxww==" saltValue="tqJ6S82TafJID5WEYylGWA==" spinCount="100000" sheet="1" objects="1" scenarios="1"/>
  <protectedRanges>
    <protectedRange sqref="A188:C189 A4:C186" name="Range1"/>
  </protectedRanges>
  <autoFilter ref="A3:E106" xr:uid="{00000000-0009-0000-0000-000001000000}"/>
  <mergeCells count="1">
    <mergeCell ref="B2:C2"/>
  </mergeCells>
  <conditionalFormatting sqref="A4:A186">
    <cfRule type="expression" dxfId="71" priority="807">
      <formula>$B4="Not Run"</formula>
    </cfRule>
    <cfRule type="expression" dxfId="70" priority="808">
      <formula>$B4="Failed"</formula>
    </cfRule>
    <cfRule type="expression" dxfId="69" priority="809">
      <formula>$B4="Passed"</formula>
    </cfRule>
  </conditionalFormatting>
  <conditionalFormatting sqref="B4 D4:E4 B5:E186">
    <cfRule type="expression" dxfId="68" priority="805">
      <formula>$B4="Failed"</formula>
    </cfRule>
    <cfRule type="expression" dxfId="67" priority="806">
      <formula>$B4="Passed"</formula>
    </cfRule>
    <cfRule type="expression" dxfId="66" priority="810">
      <formula>$B4="Not Run"</formula>
    </cfRule>
  </conditionalFormatting>
  <conditionalFormatting sqref="C4">
    <cfRule type="expression" dxfId="65" priority="100">
      <formula>$B4="Failed"</formula>
    </cfRule>
    <cfRule type="expression" dxfId="64" priority="101">
      <formula>$B4="Passed"</formula>
    </cfRule>
    <cfRule type="expression" dxfId="63" priority="102">
      <formula>$B4="Not Run"</formula>
    </cfRule>
  </conditionalFormatting>
  <conditionalFormatting sqref="A188:A189">
    <cfRule type="expression" dxfId="62" priority="6">
      <formula>$B188="Not Run"</formula>
    </cfRule>
    <cfRule type="expression" dxfId="61" priority="7">
      <formula>$B188="Failed"</formula>
    </cfRule>
    <cfRule type="expression" dxfId="60" priority="8">
      <formula>$B188="Passed"</formula>
    </cfRule>
  </conditionalFormatting>
  <conditionalFormatting sqref="D188:E189 B188:B189">
    <cfRule type="expression" dxfId="59" priority="4">
      <formula>$B188="Failed"</formula>
    </cfRule>
    <cfRule type="expression" dxfId="58" priority="5">
      <formula>$B188="Passed"</formula>
    </cfRule>
    <cfRule type="expression" dxfId="57" priority="9">
      <formula>$B188="Not Run"</formula>
    </cfRule>
  </conditionalFormatting>
  <conditionalFormatting sqref="C188:C189">
    <cfRule type="expression" dxfId="56" priority="1">
      <formula>$B188="Failed"</formula>
    </cfRule>
    <cfRule type="expression" dxfId="55" priority="2">
      <formula>$B188="Passed"</formula>
    </cfRule>
    <cfRule type="expression" dxfId="54" priority="3">
      <formula>$B188="Not Run"</formula>
    </cfRule>
  </conditionalFormatting>
  <pageMargins left="0.7" right="0.7" top="0.75" bottom="0.75" header="0.3" footer="0.3"/>
  <pageSetup paperSize="9" orientation="landscape" r:id="rId1"/>
  <headerFooter>
    <oddHeader>&amp;C&amp;"Calibri"&amp;12&amp;KEEDC00RMIT Classification: Trusted&amp;1#</oddHeader>
    <oddFooter>&amp;C&amp;P of &amp;N</oddFooter>
  </headerFooter>
  <legacyDrawing r:id="rId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filterMode="1">
    <tabColor rgb="FF002060"/>
  </sheetPr>
  <dimension ref="A1:F187"/>
  <sheetViews>
    <sheetView zoomScaleNormal="100" zoomScalePageLayoutView="130" workbookViewId="0">
      <pane ySplit="3" topLeftCell="A4" activePane="bottomLeft" state="frozen"/>
      <selection activeCell="H20" sqref="H20"/>
      <selection pane="bottomLeft" activeCell="A85" sqref="A85:XFD85"/>
    </sheetView>
  </sheetViews>
  <sheetFormatPr defaultColWidth="8.85546875" defaultRowHeight="12.75" x14ac:dyDescent="0.2"/>
  <cols>
    <col min="1" max="1" width="22" style="33" bestFit="1" customWidth="1"/>
    <col min="2" max="2" width="19.28515625" style="33" customWidth="1"/>
    <col min="3" max="3" width="45.140625" style="33" customWidth="1"/>
    <col min="4" max="4" width="27.85546875" style="34" customWidth="1"/>
    <col min="5" max="5" width="27" style="34" customWidth="1"/>
    <col min="6" max="6" width="9.140625" style="10" hidden="1" customWidth="1"/>
    <col min="7" max="16384" width="8.85546875" style="10"/>
  </cols>
  <sheetData>
    <row r="1" spans="1:6" ht="13.5" thickBot="1" x14ac:dyDescent="0.25"/>
    <row r="2" spans="1:6" ht="23.25" customHeight="1" thickBot="1" x14ac:dyDescent="0.25">
      <c r="A2" s="101" t="s">
        <v>8</v>
      </c>
      <c r="B2" s="160" t="str">
        <f>CollabTeaching!B1</f>
        <v>BBB.LL.RRR</v>
      </c>
      <c r="C2" s="161"/>
      <c r="D2" s="101" t="s">
        <v>18</v>
      </c>
      <c r="E2" s="102">
        <f>CollabTeaching!J1</f>
        <v>0</v>
      </c>
    </row>
    <row r="3" spans="1:6" s="30" customFormat="1" ht="15.75" customHeight="1" x14ac:dyDescent="0.25">
      <c r="A3" s="26" t="s">
        <v>19</v>
      </c>
      <c r="B3" s="27" t="s">
        <v>21</v>
      </c>
      <c r="C3" s="28" t="s">
        <v>20</v>
      </c>
      <c r="D3" s="29" t="s">
        <v>103</v>
      </c>
      <c r="E3" s="26" t="s">
        <v>104</v>
      </c>
      <c r="F3" s="29"/>
    </row>
    <row r="4" spans="1:6" ht="18.75" customHeight="1" x14ac:dyDescent="0.2">
      <c r="A4" s="31">
        <f>CollabTeaching!C4</f>
        <v>1.01</v>
      </c>
      <c r="B4" s="32" t="str">
        <f>IF(CollabTeaching!I4="Not Run","Not Run",IF(CollabTeaching!I4="Passed","Passed",IF(CollabTeaching!I4="Failed","Failed",IF(CollabTeaching!I4="Not Applicable"," Not Applicable "))))</f>
        <v>Not Run</v>
      </c>
      <c r="C4" s="14">
        <f>CollabTeaching!K4</f>
        <v>0</v>
      </c>
      <c r="D4" s="100">
        <f>CollabTeaching!L4</f>
        <v>0</v>
      </c>
      <c r="E4" s="14"/>
      <c r="F4" s="14"/>
    </row>
    <row r="5" spans="1:6" ht="18.75" customHeight="1" x14ac:dyDescent="0.2">
      <c r="A5" s="31">
        <f>CollabTeaching!C5</f>
        <v>1.02</v>
      </c>
      <c r="B5" s="32" t="str">
        <f>IF(CollabTeaching!I5="Not Run","Not Run",IF(CollabTeaching!I5="Passed","Passed",IF(CollabTeaching!I5="Failed","Failed",IF(CollabTeaching!I5="Not Applicable"," Not Applicable "))))</f>
        <v>Not Run</v>
      </c>
      <c r="C5" s="14">
        <f>CollabTeaching!K5</f>
        <v>0</v>
      </c>
      <c r="D5" s="100">
        <f>CollabTeaching!L5</f>
        <v>0</v>
      </c>
      <c r="E5" s="14"/>
      <c r="F5" s="14"/>
    </row>
    <row r="6" spans="1:6" ht="18.75" customHeight="1" x14ac:dyDescent="0.2">
      <c r="A6" s="31">
        <f>CollabTeaching!C6</f>
        <v>1.03</v>
      </c>
      <c r="B6" s="32" t="str">
        <f>IF(CollabTeaching!I6="Not Run","Not Run",IF(CollabTeaching!I6="Passed","Passed",IF(CollabTeaching!I6="Failed","Failed",IF(CollabTeaching!I6="Not Applicable"," Not Applicable "))))</f>
        <v>Not Run</v>
      </c>
      <c r="C6" s="14">
        <f>CollabTeaching!K6</f>
        <v>0</v>
      </c>
      <c r="D6" s="100">
        <f>CollabTeaching!L6</f>
        <v>0</v>
      </c>
      <c r="E6" s="14"/>
      <c r="F6" s="14"/>
    </row>
    <row r="7" spans="1:6" ht="18.75" customHeight="1" x14ac:dyDescent="0.2">
      <c r="A7" s="31">
        <f>CollabTeaching!C7</f>
        <v>1.04</v>
      </c>
      <c r="B7" s="32" t="str">
        <f>IF(CollabTeaching!I7="Not Run","Not Run",IF(CollabTeaching!I7="Passed","Passed",IF(CollabTeaching!I7="Failed","Failed",IF(CollabTeaching!I7="Not Applicable"," Not Applicable "))))</f>
        <v>Not Run</v>
      </c>
      <c r="C7" s="14">
        <f>CollabTeaching!K7</f>
        <v>0</v>
      </c>
      <c r="D7" s="100">
        <f>CollabTeaching!L7</f>
        <v>0</v>
      </c>
      <c r="E7" s="14"/>
      <c r="F7" s="14"/>
    </row>
    <row r="8" spans="1:6" ht="18.75" customHeight="1" x14ac:dyDescent="0.2">
      <c r="A8" s="31">
        <f>CollabTeaching!C8</f>
        <v>1.05</v>
      </c>
      <c r="B8" s="32" t="str">
        <f>IF(CollabTeaching!I8="Not Run","Not Run",IF(CollabTeaching!I8="Passed","Passed",IF(CollabTeaching!I8="Failed","Failed",IF(CollabTeaching!I8="Not Applicable"," Not Applicable "))))</f>
        <v>Not Run</v>
      </c>
      <c r="C8" s="14">
        <f>CollabTeaching!K8</f>
        <v>0</v>
      </c>
      <c r="D8" s="100">
        <f>CollabTeaching!L8</f>
        <v>0</v>
      </c>
      <c r="E8" s="14"/>
      <c r="F8" s="14"/>
    </row>
    <row r="9" spans="1:6" ht="18.75" customHeight="1" x14ac:dyDescent="0.2">
      <c r="A9" s="31">
        <f>CollabTeaching!C9</f>
        <v>1.06</v>
      </c>
      <c r="B9" s="32" t="str">
        <f>IF(CollabTeaching!I9="Not Run","Not Run",IF(CollabTeaching!I9="Passed","Passed",IF(CollabTeaching!I9="Failed","Failed",IF(CollabTeaching!I9="Not Applicable"," Not Applicable "))))</f>
        <v>Not Run</v>
      </c>
      <c r="C9" s="14">
        <f>CollabTeaching!K9</f>
        <v>0</v>
      </c>
      <c r="D9" s="100">
        <f>CollabTeaching!L9</f>
        <v>0</v>
      </c>
      <c r="E9" s="14"/>
      <c r="F9" s="14"/>
    </row>
    <row r="10" spans="1:6" ht="18.75" customHeight="1" x14ac:dyDescent="0.2">
      <c r="A10" s="31">
        <f>CollabTeaching!C10</f>
        <v>1.07</v>
      </c>
      <c r="B10" s="32" t="str">
        <f>IF(CollabTeaching!I10="Not Run","Not Run",IF(CollabTeaching!I10="Passed","Passed",IF(CollabTeaching!I10="Failed","Failed",IF(CollabTeaching!I10="Not Applicable"," Not Applicable "))))</f>
        <v>Not Run</v>
      </c>
      <c r="C10" s="14">
        <f>CollabTeaching!K10</f>
        <v>0</v>
      </c>
      <c r="D10" s="100">
        <f>CollabTeaching!L10</f>
        <v>0</v>
      </c>
      <c r="E10" s="14"/>
      <c r="F10" s="14"/>
    </row>
    <row r="11" spans="1:6" ht="18.75" customHeight="1" x14ac:dyDescent="0.2">
      <c r="A11" s="31">
        <f>CollabTeaching!C11</f>
        <v>1.08</v>
      </c>
      <c r="B11" s="32" t="str">
        <f>IF(CollabTeaching!I11="Not Run","Not Run",IF(CollabTeaching!I11="Passed","Passed",IF(CollabTeaching!I11="Failed","Failed",IF(CollabTeaching!I11="Not Applicable"," Not Applicable "))))</f>
        <v>Not Run</v>
      </c>
      <c r="C11" s="14">
        <f>CollabTeaching!K11</f>
        <v>0</v>
      </c>
      <c r="D11" s="100">
        <f>CollabTeaching!L11</f>
        <v>0</v>
      </c>
      <c r="E11" s="14"/>
      <c r="F11" s="14"/>
    </row>
    <row r="12" spans="1:6" ht="18.75" hidden="1" customHeight="1" x14ac:dyDescent="0.2">
      <c r="A12" s="31">
        <f>CollabTeaching!C12</f>
        <v>1.0900000000000001</v>
      </c>
      <c r="B12" s="32" t="str">
        <f>IF(CollabTeaching!I12="Not Run","Not Run",IF(CollabTeaching!I12="Passed","Passed",IF(CollabTeaching!I12="Failed","Failed",IF(CollabTeaching!I12="Not Applicable"," Not Applicable "))))</f>
        <v xml:space="preserve"> Not Applicable </v>
      </c>
      <c r="C12" s="14">
        <f>CollabTeaching!K12</f>
        <v>0</v>
      </c>
      <c r="D12" s="100">
        <f>CollabTeaching!L12</f>
        <v>0</v>
      </c>
      <c r="E12" s="14"/>
      <c r="F12" s="14"/>
    </row>
    <row r="13" spans="1:6" ht="18.75" customHeight="1" x14ac:dyDescent="0.2">
      <c r="A13" s="31">
        <f>CollabTeaching!C13</f>
        <v>1.1000000000000001</v>
      </c>
      <c r="B13" s="32" t="str">
        <f>IF(CollabTeaching!I13="Not Run","Not Run",IF(CollabTeaching!I13="Passed","Passed",IF(CollabTeaching!I13="Failed","Failed",IF(CollabTeaching!I13="Not Applicable"," Not Applicable "))))</f>
        <v>Not Run</v>
      </c>
      <c r="C13" s="14">
        <f>CollabTeaching!K13</f>
        <v>0</v>
      </c>
      <c r="D13" s="100">
        <f>CollabTeaching!L13</f>
        <v>0</v>
      </c>
      <c r="E13" s="14"/>
      <c r="F13" s="14"/>
    </row>
    <row r="14" spans="1:6" ht="18.75" customHeight="1" x14ac:dyDescent="0.2">
      <c r="A14" s="31">
        <f>CollabTeaching!C14</f>
        <v>1.1100000000000001</v>
      </c>
      <c r="B14" s="32" t="str">
        <f>IF(CollabTeaching!I14="Not Run","Not Run",IF(CollabTeaching!I14="Passed","Passed",IF(CollabTeaching!I14="Failed","Failed",IF(CollabTeaching!I14="Not Applicable"," Not Applicable "))))</f>
        <v>Not Run</v>
      </c>
      <c r="C14" s="14">
        <f>CollabTeaching!K14</f>
        <v>0</v>
      </c>
      <c r="D14" s="100">
        <f>CollabTeaching!L14</f>
        <v>0</v>
      </c>
      <c r="E14" s="14"/>
      <c r="F14" s="14"/>
    </row>
    <row r="15" spans="1:6" ht="18.75" customHeight="1" x14ac:dyDescent="0.2">
      <c r="A15" s="31">
        <f>CollabTeaching!C15</f>
        <v>1.1200000000000001</v>
      </c>
      <c r="B15" s="32" t="str">
        <f>IF(CollabTeaching!I15="Not Run","Not Run",IF(CollabTeaching!I15="Passed","Passed",IF(CollabTeaching!I15="Failed","Failed",IF(CollabTeaching!I15="Not Applicable"," Not Applicable "))))</f>
        <v>Not Run</v>
      </c>
      <c r="C15" s="14">
        <f>CollabTeaching!K15</f>
        <v>0</v>
      </c>
      <c r="D15" s="100">
        <f>CollabTeaching!L15</f>
        <v>0</v>
      </c>
      <c r="E15" s="14"/>
      <c r="F15" s="14"/>
    </row>
    <row r="16" spans="1:6" ht="18.75" customHeight="1" x14ac:dyDescent="0.2">
      <c r="A16" s="31">
        <f>CollabTeaching!C16</f>
        <v>1.1300000000000001</v>
      </c>
      <c r="B16" s="32" t="str">
        <f>IF(CollabTeaching!I16="Not Run","Not Run",IF(CollabTeaching!I16="Passed","Passed",IF(CollabTeaching!I16="Failed","Failed",IF(CollabTeaching!I16="Not Applicable"," Not Applicable "))))</f>
        <v>Not Run</v>
      </c>
      <c r="C16" s="14">
        <f>CollabTeaching!K16</f>
        <v>0</v>
      </c>
      <c r="D16" s="100">
        <f>CollabTeaching!L16</f>
        <v>0</v>
      </c>
      <c r="E16" s="14"/>
      <c r="F16" s="14"/>
    </row>
    <row r="17" spans="1:6" ht="18.75" hidden="1" customHeight="1" x14ac:dyDescent="0.2">
      <c r="A17" s="31">
        <f>CollabTeaching!C17</f>
        <v>1.1400000000000001</v>
      </c>
      <c r="B17" s="32" t="str">
        <f>IF(CollabTeaching!I17="Not Run","Not Run",IF(CollabTeaching!I17="Passed","Passed",IF(CollabTeaching!I17="Failed","Failed",IF(CollabTeaching!I17="Not Applicable"," Not Applicable "))))</f>
        <v xml:space="preserve"> Not Applicable </v>
      </c>
      <c r="C17" s="14">
        <f>CollabTeaching!K17</f>
        <v>0</v>
      </c>
      <c r="D17" s="100">
        <f>CollabTeaching!L17</f>
        <v>0</v>
      </c>
      <c r="E17" s="14"/>
      <c r="F17" s="14"/>
    </row>
    <row r="18" spans="1:6" ht="18.75" customHeight="1" x14ac:dyDescent="0.2">
      <c r="A18" s="31">
        <f>CollabTeaching!C18</f>
        <v>2.0099999999999998</v>
      </c>
      <c r="B18" s="32" t="str">
        <f>IF(CollabTeaching!I18="Not Run","Not Run",IF(CollabTeaching!I18="Passed","Passed",IF(CollabTeaching!I18="Failed","Failed",IF(CollabTeaching!I18="Not Applicable"," Not Applicable "))))</f>
        <v>Not Run</v>
      </c>
      <c r="C18" s="14">
        <f>CollabTeaching!K18</f>
        <v>0</v>
      </c>
      <c r="D18" s="100">
        <f>CollabTeaching!L18</f>
        <v>0</v>
      </c>
      <c r="E18" s="14"/>
      <c r="F18" s="14"/>
    </row>
    <row r="19" spans="1:6" ht="18.75" customHeight="1" x14ac:dyDescent="0.2">
      <c r="A19" s="31">
        <f>CollabTeaching!C19</f>
        <v>2.0199999999999996</v>
      </c>
      <c r="B19" s="32" t="str">
        <f>IF(CollabTeaching!I19="Not Run","Not Run",IF(CollabTeaching!I19="Passed","Passed",IF(CollabTeaching!I19="Failed","Failed",IF(CollabTeaching!I19="Not Applicable"," Not Applicable "))))</f>
        <v>Not Run</v>
      </c>
      <c r="C19" s="14">
        <f>CollabTeaching!K19</f>
        <v>0</v>
      </c>
      <c r="D19" s="100">
        <f>CollabTeaching!L19</f>
        <v>0</v>
      </c>
      <c r="E19" s="14"/>
      <c r="F19" s="14"/>
    </row>
    <row r="20" spans="1:6" ht="18.75" customHeight="1" x14ac:dyDescent="0.2">
      <c r="A20" s="31">
        <f>CollabTeaching!C20</f>
        <v>2.0299999999999994</v>
      </c>
      <c r="B20" s="32" t="str">
        <f>IF(CollabTeaching!I20="Not Run","Not Run",IF(CollabTeaching!I20="Passed","Passed",IF(CollabTeaching!I20="Failed","Failed",IF(CollabTeaching!I20="Not Applicable"," Not Applicable "))))</f>
        <v>Not Run</v>
      </c>
      <c r="C20" s="14">
        <f>CollabTeaching!K20</f>
        <v>0</v>
      </c>
      <c r="D20" s="100">
        <f>CollabTeaching!L20</f>
        <v>0</v>
      </c>
      <c r="E20" s="14"/>
      <c r="F20" s="14"/>
    </row>
    <row r="21" spans="1:6" ht="18.75" hidden="1" customHeight="1" x14ac:dyDescent="0.2">
      <c r="A21" s="31">
        <f>CollabTeaching!C21</f>
        <v>2.0399999999999991</v>
      </c>
      <c r="B21" s="32" t="str">
        <f>IF(CollabTeaching!I21="Not Run","Not Run",IF(CollabTeaching!I21="Passed","Passed",IF(CollabTeaching!I21="Failed","Failed",IF(CollabTeaching!I21="Not Applicable"," Not Applicable "))))</f>
        <v xml:space="preserve"> Not Applicable </v>
      </c>
      <c r="C21" s="14">
        <f>CollabTeaching!K21</f>
        <v>0</v>
      </c>
      <c r="D21" s="100">
        <f>CollabTeaching!L21</f>
        <v>0</v>
      </c>
      <c r="E21" s="14"/>
    </row>
    <row r="22" spans="1:6" ht="18.75" customHeight="1" x14ac:dyDescent="0.2">
      <c r="A22" s="31">
        <f>CollabTeaching!C22</f>
        <v>2.0499999999999989</v>
      </c>
      <c r="B22" s="32" t="str">
        <f>IF(CollabTeaching!I22="Not Run","Not Run",IF(CollabTeaching!I22="Passed","Passed",IF(CollabTeaching!I22="Failed","Failed",IF(CollabTeaching!I22="Not Applicable"," Not Applicable "))))</f>
        <v>Not Run</v>
      </c>
      <c r="C22" s="14">
        <f>CollabTeaching!K22</f>
        <v>0</v>
      </c>
      <c r="D22" s="100">
        <f>CollabTeaching!L22</f>
        <v>0</v>
      </c>
      <c r="E22" s="14"/>
    </row>
    <row r="23" spans="1:6" ht="18.75" hidden="1" customHeight="1" x14ac:dyDescent="0.2">
      <c r="A23" s="31">
        <f>CollabTeaching!C23</f>
        <v>2.0599999999999987</v>
      </c>
      <c r="B23" s="32" t="str">
        <f>IF(CollabTeaching!I23="Not Run","Not Run",IF(CollabTeaching!I23="Passed","Passed",IF(CollabTeaching!I23="Failed","Failed",IF(CollabTeaching!I23="Not Applicable"," Not Applicable "))))</f>
        <v xml:space="preserve"> Not Applicable </v>
      </c>
      <c r="C23" s="14">
        <f>CollabTeaching!K23</f>
        <v>0</v>
      </c>
      <c r="D23" s="100">
        <f>CollabTeaching!L23</f>
        <v>0</v>
      </c>
      <c r="E23" s="14"/>
    </row>
    <row r="24" spans="1:6" ht="18.75" customHeight="1" x14ac:dyDescent="0.2">
      <c r="A24" s="31">
        <f>CollabTeaching!C24</f>
        <v>3.01</v>
      </c>
      <c r="B24" s="32" t="str">
        <f>IF(CollabTeaching!I24="Not Run","Not Run",IF(CollabTeaching!I24="Passed","Passed",IF(CollabTeaching!I24="Failed","Failed",IF(CollabTeaching!I24="Not Applicable"," Not Applicable "))))</f>
        <v>Not Run</v>
      </c>
      <c r="C24" s="14">
        <f>CollabTeaching!K24</f>
        <v>0</v>
      </c>
      <c r="D24" s="100">
        <f>CollabTeaching!L24</f>
        <v>0</v>
      </c>
      <c r="E24" s="14"/>
    </row>
    <row r="25" spans="1:6" ht="18.75" customHeight="1" x14ac:dyDescent="0.2">
      <c r="A25" s="31">
        <f>CollabTeaching!C25</f>
        <v>3.0199999999999996</v>
      </c>
      <c r="B25" s="32" t="str">
        <f>IF(CollabTeaching!I25="Not Run","Not Run",IF(CollabTeaching!I25="Passed","Passed",IF(CollabTeaching!I25="Failed","Failed",IF(CollabTeaching!I25="Not Applicable"," Not Applicable "))))</f>
        <v>Not Run</v>
      </c>
      <c r="C25" s="14">
        <f>CollabTeaching!K25</f>
        <v>0</v>
      </c>
      <c r="D25" s="100">
        <f>CollabTeaching!L25</f>
        <v>0</v>
      </c>
      <c r="E25" s="14"/>
    </row>
    <row r="26" spans="1:6" ht="18.75" customHeight="1" x14ac:dyDescent="0.2">
      <c r="A26" s="31">
        <f>CollabTeaching!C26</f>
        <v>3.0299999999999994</v>
      </c>
      <c r="B26" s="32" t="str">
        <f>IF(CollabTeaching!I26="Not Run","Not Run",IF(CollabTeaching!I26="Passed","Passed",IF(CollabTeaching!I26="Failed","Failed",IF(CollabTeaching!I26="Not Applicable"," Not Applicable "))))</f>
        <v>Not Run</v>
      </c>
      <c r="C26" s="14">
        <f>CollabTeaching!K26</f>
        <v>0</v>
      </c>
      <c r="D26" s="100">
        <f>CollabTeaching!L26</f>
        <v>0</v>
      </c>
      <c r="E26" s="14"/>
    </row>
    <row r="27" spans="1:6" ht="18.75" customHeight="1" x14ac:dyDescent="0.2">
      <c r="A27" s="31">
        <f>CollabTeaching!C27</f>
        <v>3.0399999999999991</v>
      </c>
      <c r="B27" s="32" t="str">
        <f>IF(CollabTeaching!I27="Not Run","Not Run",IF(CollabTeaching!I27="Passed","Passed",IF(CollabTeaching!I27="Failed","Failed",IF(CollabTeaching!I27="Not Applicable"," Not Applicable "))))</f>
        <v>Not Run</v>
      </c>
      <c r="C27" s="14">
        <f>CollabTeaching!K27</f>
        <v>0</v>
      </c>
      <c r="D27" s="100">
        <f>CollabTeaching!L27</f>
        <v>0</v>
      </c>
      <c r="E27" s="14"/>
    </row>
    <row r="28" spans="1:6" ht="18.75" customHeight="1" x14ac:dyDescent="0.2">
      <c r="A28" s="31">
        <f>CollabTeaching!C28</f>
        <v>3.0499999999999989</v>
      </c>
      <c r="B28" s="32" t="str">
        <f>IF(CollabTeaching!I28="Not Run","Not Run",IF(CollabTeaching!I28="Passed","Passed",IF(CollabTeaching!I28="Failed","Failed",IF(CollabTeaching!I28="Not Applicable"," Not Applicable "))))</f>
        <v>Not Run</v>
      </c>
      <c r="C28" s="14">
        <f>CollabTeaching!K28</f>
        <v>0</v>
      </c>
      <c r="D28" s="100">
        <f>CollabTeaching!L28</f>
        <v>0</v>
      </c>
      <c r="E28" s="14"/>
    </row>
    <row r="29" spans="1:6" ht="18.75" customHeight="1" x14ac:dyDescent="0.2">
      <c r="A29" s="31">
        <f>CollabTeaching!C29</f>
        <v>3.0599999999999987</v>
      </c>
      <c r="B29" s="32" t="str">
        <f>IF(CollabTeaching!I29="Not Run","Not Run",IF(CollabTeaching!I29="Passed","Passed",IF(CollabTeaching!I29="Failed","Failed",IF(CollabTeaching!I29="Not Applicable"," Not Applicable "))))</f>
        <v>Not Run</v>
      </c>
      <c r="C29" s="14">
        <f>CollabTeaching!K29</f>
        <v>0</v>
      </c>
      <c r="D29" s="100">
        <f>CollabTeaching!L29</f>
        <v>0</v>
      </c>
      <c r="E29" s="14"/>
    </row>
    <row r="30" spans="1:6" ht="18.75" customHeight="1" x14ac:dyDescent="0.2">
      <c r="A30" s="31">
        <f>CollabTeaching!C30</f>
        <v>3.0699999999999985</v>
      </c>
      <c r="B30" s="32" t="str">
        <f>IF(CollabTeaching!I30="Not Run","Not Run",IF(CollabTeaching!I30="Passed","Passed",IF(CollabTeaching!I30="Failed","Failed",IF(CollabTeaching!I30="Not Applicable"," Not Applicable "))))</f>
        <v>Not Run</v>
      </c>
      <c r="C30" s="14">
        <f>CollabTeaching!K30</f>
        <v>0</v>
      </c>
      <c r="D30" s="100">
        <f>CollabTeaching!L30</f>
        <v>0</v>
      </c>
      <c r="E30" s="14"/>
    </row>
    <row r="31" spans="1:6" ht="18.75" customHeight="1" x14ac:dyDescent="0.2">
      <c r="A31" s="31">
        <f>CollabTeaching!C31</f>
        <v>3.0799999999999983</v>
      </c>
      <c r="B31" s="32" t="str">
        <f>IF(CollabTeaching!I31="Not Run","Not Run",IF(CollabTeaching!I31="Passed","Passed",IF(CollabTeaching!I31="Failed","Failed",IF(CollabTeaching!I31="Not Applicable"," Not Applicable "))))</f>
        <v>Not Run</v>
      </c>
      <c r="C31" s="14">
        <f>CollabTeaching!K31</f>
        <v>0</v>
      </c>
      <c r="D31" s="100">
        <f>CollabTeaching!L31</f>
        <v>0</v>
      </c>
      <c r="E31" s="14"/>
    </row>
    <row r="32" spans="1:6" ht="18.75" customHeight="1" x14ac:dyDescent="0.2">
      <c r="A32" s="31">
        <f>CollabTeaching!C32</f>
        <v>3.0899999999999981</v>
      </c>
      <c r="B32" s="32" t="str">
        <f>IF(CollabTeaching!I32="Not Run","Not Run",IF(CollabTeaching!I32="Passed","Passed",IF(CollabTeaching!I32="Failed","Failed",IF(CollabTeaching!I32="Not Applicable"," Not Applicable "))))</f>
        <v>Not Run</v>
      </c>
      <c r="C32" s="14">
        <f>CollabTeaching!K32</f>
        <v>0</v>
      </c>
      <c r="D32" s="100">
        <f>CollabTeaching!L32</f>
        <v>0</v>
      </c>
      <c r="E32" s="14"/>
    </row>
    <row r="33" spans="1:5" ht="18.75" customHeight="1" x14ac:dyDescent="0.2">
      <c r="A33" s="31">
        <f>CollabTeaching!C33</f>
        <v>3.0999999999999979</v>
      </c>
      <c r="B33" s="32" t="str">
        <f>IF(CollabTeaching!I33="Not Run","Not Run",IF(CollabTeaching!I33="Passed","Passed",IF(CollabTeaching!I33="Failed","Failed",IF(CollabTeaching!I33="Not Applicable"," Not Applicable "))))</f>
        <v>Not Run</v>
      </c>
      <c r="C33" s="14">
        <f>CollabTeaching!K33</f>
        <v>0</v>
      </c>
      <c r="D33" s="100">
        <f>CollabTeaching!L33</f>
        <v>0</v>
      </c>
      <c r="E33" s="14"/>
    </row>
    <row r="34" spans="1:5" ht="18.75" customHeight="1" x14ac:dyDescent="0.2">
      <c r="A34" s="31">
        <f>CollabTeaching!C34</f>
        <v>4.01</v>
      </c>
      <c r="B34" s="32" t="str">
        <f>IF(CollabTeaching!I34="Not Run","Not Run",IF(CollabTeaching!I34="Passed","Passed",IF(CollabTeaching!I34="Failed","Failed",IF(CollabTeaching!I34="Not Applicable"," Not Applicable "))))</f>
        <v>Not Run</v>
      </c>
      <c r="C34" s="14">
        <f>CollabTeaching!K34</f>
        <v>0</v>
      </c>
      <c r="D34" s="100">
        <f>CollabTeaching!L34</f>
        <v>0</v>
      </c>
      <c r="E34" s="14"/>
    </row>
    <row r="35" spans="1:5" ht="18.75" customHeight="1" x14ac:dyDescent="0.2">
      <c r="A35" s="31">
        <f>CollabTeaching!C35</f>
        <v>4.0199999999999996</v>
      </c>
      <c r="B35" s="32" t="str">
        <f>IF(CollabTeaching!I35="Not Run","Not Run",IF(CollabTeaching!I35="Passed","Passed",IF(CollabTeaching!I35="Failed","Failed",IF(CollabTeaching!I35="Not Applicable"," Not Applicable "))))</f>
        <v>Not Run</v>
      </c>
      <c r="C35" s="14">
        <f>CollabTeaching!K35</f>
        <v>0</v>
      </c>
      <c r="D35" s="100">
        <f>CollabTeaching!L35</f>
        <v>0</v>
      </c>
      <c r="E35" s="14"/>
    </row>
    <row r="36" spans="1:5" ht="18.75" customHeight="1" x14ac:dyDescent="0.2">
      <c r="A36" s="31">
        <f>CollabTeaching!C36</f>
        <v>4.0299999999999994</v>
      </c>
      <c r="B36" s="32" t="str">
        <f>IF(CollabTeaching!I36="Not Run","Not Run",IF(CollabTeaching!I36="Passed","Passed",IF(CollabTeaching!I36="Failed","Failed",IF(CollabTeaching!I36="Not Applicable"," Not Applicable "))))</f>
        <v>Not Run</v>
      </c>
      <c r="C36" s="14">
        <f>CollabTeaching!K36</f>
        <v>0</v>
      </c>
      <c r="D36" s="100">
        <f>CollabTeaching!L36</f>
        <v>0</v>
      </c>
      <c r="E36" s="14"/>
    </row>
    <row r="37" spans="1:5" ht="18.75" hidden="1" customHeight="1" x14ac:dyDescent="0.2">
      <c r="A37" s="31">
        <f>CollabTeaching!C37</f>
        <v>4.0399999999999991</v>
      </c>
      <c r="B37" s="32" t="str">
        <f>IF(CollabTeaching!I37="Not Run","Not Run",IF(CollabTeaching!I37="Passed","Passed",IF(CollabTeaching!I37="Failed","Failed",IF(CollabTeaching!I37="Not Applicable"," Not Applicable "))))</f>
        <v xml:space="preserve"> Not Applicable </v>
      </c>
      <c r="C37" s="14">
        <f>CollabTeaching!K37</f>
        <v>0</v>
      </c>
      <c r="D37" s="100">
        <f>CollabTeaching!L37</f>
        <v>0</v>
      </c>
      <c r="E37" s="14"/>
    </row>
    <row r="38" spans="1:5" ht="18.75" hidden="1" customHeight="1" x14ac:dyDescent="0.2">
      <c r="A38" s="31">
        <f>CollabTeaching!C38</f>
        <v>4.0499999999999989</v>
      </c>
      <c r="B38" s="32" t="str">
        <f>IF(CollabTeaching!I38="Not Run","Not Run",IF(CollabTeaching!I38="Passed","Passed",IF(CollabTeaching!I38="Failed","Failed",IF(CollabTeaching!I38="Not Applicable"," Not Applicable "))))</f>
        <v xml:space="preserve"> Not Applicable </v>
      </c>
      <c r="C38" s="14">
        <f>CollabTeaching!K38</f>
        <v>0</v>
      </c>
      <c r="D38" s="100">
        <f>CollabTeaching!L38</f>
        <v>0</v>
      </c>
      <c r="E38" s="14"/>
    </row>
    <row r="39" spans="1:5" ht="18.75" customHeight="1" x14ac:dyDescent="0.2">
      <c r="A39" s="31">
        <f>CollabTeaching!C39</f>
        <v>5.01</v>
      </c>
      <c r="B39" s="32" t="str">
        <f>IF(CollabTeaching!I39="Not Run","Not Run",IF(CollabTeaching!I39="Passed","Passed",IF(CollabTeaching!I39="Failed","Failed",IF(CollabTeaching!I39="Not Applicable"," Not Applicable "))))</f>
        <v>Not Run</v>
      </c>
      <c r="C39" s="14">
        <f>CollabTeaching!K39</f>
        <v>0</v>
      </c>
      <c r="D39" s="100">
        <f>CollabTeaching!L39</f>
        <v>0</v>
      </c>
      <c r="E39" s="14"/>
    </row>
    <row r="40" spans="1:5" ht="18.75" customHeight="1" x14ac:dyDescent="0.2">
      <c r="A40" s="31">
        <f>CollabTeaching!C40</f>
        <v>5.0199999999999996</v>
      </c>
      <c r="B40" s="32" t="str">
        <f>IF(CollabTeaching!I40="Not Run","Not Run",IF(CollabTeaching!I40="Passed","Passed",IF(CollabTeaching!I40="Failed","Failed",IF(CollabTeaching!I40="Not Applicable"," Not Applicable "))))</f>
        <v>Not Run</v>
      </c>
      <c r="C40" s="14">
        <f>CollabTeaching!K40</f>
        <v>0</v>
      </c>
      <c r="D40" s="100">
        <f>CollabTeaching!L40</f>
        <v>0</v>
      </c>
      <c r="E40" s="14"/>
    </row>
    <row r="41" spans="1:5" ht="18.75" customHeight="1" x14ac:dyDescent="0.2">
      <c r="A41" s="31">
        <f>CollabTeaching!C41</f>
        <v>5.0299999999999994</v>
      </c>
      <c r="B41" s="32" t="str">
        <f>IF(CollabTeaching!I41="Not Run","Not Run",IF(CollabTeaching!I41="Passed","Passed",IF(CollabTeaching!I41="Failed","Failed",IF(CollabTeaching!I41="Not Applicable"," Not Applicable "))))</f>
        <v>Not Run</v>
      </c>
      <c r="C41" s="14">
        <f>CollabTeaching!K41</f>
        <v>0</v>
      </c>
      <c r="D41" s="100">
        <f>CollabTeaching!L41</f>
        <v>0</v>
      </c>
      <c r="E41" s="14"/>
    </row>
    <row r="42" spans="1:5" ht="18.75" customHeight="1" x14ac:dyDescent="0.2">
      <c r="A42" s="31">
        <f>CollabTeaching!C42</f>
        <v>6.01</v>
      </c>
      <c r="B42" s="32" t="str">
        <f>IF(CollabTeaching!I42="Not Run","Not Run",IF(CollabTeaching!I42="Passed","Passed",IF(CollabTeaching!I42="Failed","Failed",IF(CollabTeaching!I42="Not Applicable"," Not Applicable "))))</f>
        <v>Not Run</v>
      </c>
      <c r="C42" s="14">
        <f>CollabTeaching!K42</f>
        <v>0</v>
      </c>
      <c r="D42" s="100">
        <f>CollabTeaching!L42</f>
        <v>0</v>
      </c>
      <c r="E42" s="14"/>
    </row>
    <row r="43" spans="1:5" ht="18.75" customHeight="1" x14ac:dyDescent="0.2">
      <c r="A43" s="31">
        <f>CollabTeaching!C43</f>
        <v>6.02</v>
      </c>
      <c r="B43" s="32" t="str">
        <f>IF(CollabTeaching!I43="Not Run","Not Run",IF(CollabTeaching!I43="Passed","Passed",IF(CollabTeaching!I43="Failed","Failed",IF(CollabTeaching!I43="Not Applicable"," Not Applicable "))))</f>
        <v>Not Run</v>
      </c>
      <c r="C43" s="14">
        <f>CollabTeaching!K43</f>
        <v>0</v>
      </c>
      <c r="D43" s="100">
        <f>CollabTeaching!L43</f>
        <v>0</v>
      </c>
      <c r="E43" s="14"/>
    </row>
    <row r="44" spans="1:5" ht="18.75" customHeight="1" x14ac:dyDescent="0.2">
      <c r="A44" s="31">
        <f>CollabTeaching!C44</f>
        <v>6.0299999999999994</v>
      </c>
      <c r="B44" s="32" t="str">
        <f>IF(CollabTeaching!I44="Not Run","Not Run",IF(CollabTeaching!I44="Passed","Passed",IF(CollabTeaching!I44="Failed","Failed",IF(CollabTeaching!I44="Not Applicable"," Not Applicable "))))</f>
        <v>Not Run</v>
      </c>
      <c r="C44" s="14">
        <f>CollabTeaching!K44</f>
        <v>0</v>
      </c>
      <c r="D44" s="100">
        <f>CollabTeaching!L44</f>
        <v>0</v>
      </c>
      <c r="E44" s="14"/>
    </row>
    <row r="45" spans="1:5" ht="18.75" customHeight="1" x14ac:dyDescent="0.2">
      <c r="A45" s="31">
        <f>CollabTeaching!C45</f>
        <v>6.0399999999999991</v>
      </c>
      <c r="B45" s="32" t="str">
        <f>IF(CollabTeaching!I45="Not Run","Not Run",IF(CollabTeaching!I45="Passed","Passed",IF(CollabTeaching!I45="Failed","Failed",IF(CollabTeaching!I45="Not Applicable"," Not Applicable "))))</f>
        <v>Not Run</v>
      </c>
      <c r="C45" s="14">
        <f>CollabTeaching!K45</f>
        <v>0</v>
      </c>
      <c r="D45" s="100">
        <f>CollabTeaching!L45</f>
        <v>0</v>
      </c>
      <c r="E45" s="14"/>
    </row>
    <row r="46" spans="1:5" ht="18.75" customHeight="1" x14ac:dyDescent="0.2">
      <c r="A46" s="31">
        <f>CollabTeaching!C46</f>
        <v>6.0499999999999989</v>
      </c>
      <c r="B46" s="32" t="str">
        <f>IF(CollabTeaching!I46="Not Run","Not Run",IF(CollabTeaching!I46="Passed","Passed",IF(CollabTeaching!I46="Failed","Failed",IF(CollabTeaching!I46="Not Applicable"," Not Applicable "))))</f>
        <v>Not Run</v>
      </c>
      <c r="C46" s="14">
        <f>CollabTeaching!K46</f>
        <v>0</v>
      </c>
      <c r="D46" s="100">
        <f>CollabTeaching!L46</f>
        <v>0</v>
      </c>
      <c r="E46" s="14"/>
    </row>
    <row r="47" spans="1:5" ht="18.75" customHeight="1" x14ac:dyDescent="0.2">
      <c r="A47" s="31">
        <f>CollabTeaching!C47</f>
        <v>7.01</v>
      </c>
      <c r="B47" s="32" t="str">
        <f>IF(CollabTeaching!I47="Not Run","Not Run",IF(CollabTeaching!I47="Passed","Passed",IF(CollabTeaching!I47="Failed","Failed",IF(CollabTeaching!I47="Not Applicable"," Not Applicable "))))</f>
        <v>Not Run</v>
      </c>
      <c r="C47" s="14">
        <f>CollabTeaching!K47</f>
        <v>0</v>
      </c>
      <c r="D47" s="100">
        <f>CollabTeaching!L47</f>
        <v>0</v>
      </c>
      <c r="E47" s="14"/>
    </row>
    <row r="48" spans="1:5" ht="18.75" customHeight="1" x14ac:dyDescent="0.2">
      <c r="A48" s="31">
        <f>CollabTeaching!C48</f>
        <v>7.02</v>
      </c>
      <c r="B48" s="32" t="str">
        <f>IF(CollabTeaching!I48="Not Run","Not Run",IF(CollabTeaching!I48="Passed","Passed",IF(CollabTeaching!I48="Failed","Failed",IF(CollabTeaching!I48="Not Applicable"," Not Applicable "))))</f>
        <v>Not Run</v>
      </c>
      <c r="C48" s="14">
        <f>CollabTeaching!K48</f>
        <v>0</v>
      </c>
      <c r="D48" s="100">
        <f>CollabTeaching!L48</f>
        <v>0</v>
      </c>
      <c r="E48" s="14"/>
    </row>
    <row r="49" spans="1:5" ht="18.75" customHeight="1" x14ac:dyDescent="0.2">
      <c r="A49" s="31">
        <f>CollabTeaching!C49</f>
        <v>7.0299999999999994</v>
      </c>
      <c r="B49" s="32" t="str">
        <f>IF(CollabTeaching!I49="Not Run","Not Run",IF(CollabTeaching!I49="Passed","Passed",IF(CollabTeaching!I49="Failed","Failed",IF(CollabTeaching!I49="Not Applicable"," Not Applicable "))))</f>
        <v>Not Run</v>
      </c>
      <c r="C49" s="14">
        <f>CollabTeaching!K49</f>
        <v>0</v>
      </c>
      <c r="D49" s="100">
        <f>CollabTeaching!L49</f>
        <v>0</v>
      </c>
      <c r="E49" s="14"/>
    </row>
    <row r="50" spans="1:5" ht="18.75" customHeight="1" x14ac:dyDescent="0.2">
      <c r="A50" s="31">
        <f>CollabTeaching!C50</f>
        <v>7.0399999999999991</v>
      </c>
      <c r="B50" s="32" t="str">
        <f>IF(CollabTeaching!I50="Not Run","Not Run",IF(CollabTeaching!I50="Passed","Passed",IF(CollabTeaching!I50="Failed","Failed",IF(CollabTeaching!I50="Not Applicable"," Not Applicable "))))</f>
        <v>Not Run</v>
      </c>
      <c r="C50" s="14">
        <f>CollabTeaching!K50</f>
        <v>0</v>
      </c>
      <c r="D50" s="100">
        <f>CollabTeaching!L50</f>
        <v>0</v>
      </c>
      <c r="E50" s="14"/>
    </row>
    <row r="51" spans="1:5" ht="18.75" customHeight="1" x14ac:dyDescent="0.2">
      <c r="A51" s="31">
        <f>CollabTeaching!C51</f>
        <v>7.0499999999999989</v>
      </c>
      <c r="B51" s="32" t="str">
        <f>IF(CollabTeaching!I51="Not Run","Not Run",IF(CollabTeaching!I51="Passed","Passed",IF(CollabTeaching!I51="Failed","Failed",IF(CollabTeaching!I51="Not Applicable"," Not Applicable "))))</f>
        <v>Not Run</v>
      </c>
      <c r="C51" s="14">
        <f>CollabTeaching!K51</f>
        <v>0</v>
      </c>
      <c r="D51" s="100">
        <f>CollabTeaching!L51</f>
        <v>0</v>
      </c>
      <c r="E51" s="14"/>
    </row>
    <row r="52" spans="1:5" ht="18.75" customHeight="1" x14ac:dyDescent="0.2">
      <c r="A52" s="31">
        <f>CollabTeaching!C52</f>
        <v>7.0599999999999987</v>
      </c>
      <c r="B52" s="32" t="str">
        <f>IF(CollabTeaching!I52="Not Run","Not Run",IF(CollabTeaching!I52="Passed","Passed",IF(CollabTeaching!I52="Failed","Failed",IF(CollabTeaching!I52="Not Applicable"," Not Applicable "))))</f>
        <v>Not Run</v>
      </c>
      <c r="C52" s="14">
        <f>CollabTeaching!K52</f>
        <v>0</v>
      </c>
      <c r="D52" s="100">
        <f>CollabTeaching!L52</f>
        <v>0</v>
      </c>
      <c r="E52" s="14"/>
    </row>
    <row r="53" spans="1:5" ht="18.75" hidden="1" customHeight="1" x14ac:dyDescent="0.2">
      <c r="A53" s="31">
        <f>CollabTeaching!C53</f>
        <v>8.01</v>
      </c>
      <c r="B53" s="32" t="str">
        <f>IF(CollabTeaching!I53="Not Run","Not Run",IF(CollabTeaching!I53="Passed","Passed",IF(CollabTeaching!I53="Failed","Failed",IF(CollabTeaching!I53="Not Applicable"," Not Applicable "))))</f>
        <v xml:space="preserve"> Not Applicable </v>
      </c>
      <c r="C53" s="14">
        <f>CollabTeaching!K53</f>
        <v>0</v>
      </c>
      <c r="D53" s="100">
        <f>CollabTeaching!L53</f>
        <v>0</v>
      </c>
      <c r="E53" s="14"/>
    </row>
    <row r="54" spans="1:5" ht="18.75" hidden="1" customHeight="1" x14ac:dyDescent="0.2">
      <c r="A54" s="31">
        <f>CollabTeaching!C54</f>
        <v>8.02</v>
      </c>
      <c r="B54" s="32" t="str">
        <f>IF(CollabTeaching!I54="Not Run","Not Run",IF(CollabTeaching!I54="Passed","Passed",IF(CollabTeaching!I54="Failed","Failed",IF(CollabTeaching!I54="Not Applicable"," Not Applicable "))))</f>
        <v xml:space="preserve"> Not Applicable </v>
      </c>
      <c r="C54" s="14">
        <f>CollabTeaching!K54</f>
        <v>0</v>
      </c>
      <c r="D54" s="100">
        <f>CollabTeaching!L54</f>
        <v>0</v>
      </c>
      <c r="E54" s="14"/>
    </row>
    <row r="55" spans="1:5" ht="18.75" customHeight="1" x14ac:dyDescent="0.2">
      <c r="A55" s="31">
        <f>CollabTeaching!C55</f>
        <v>9.01</v>
      </c>
      <c r="B55" s="32" t="str">
        <f>IF(CollabTeaching!I55="Not Run","Not Run",IF(CollabTeaching!I55="Passed","Passed",IF(CollabTeaching!I55="Failed","Failed",IF(CollabTeaching!I55="Not Applicable"," Not Applicable "))))</f>
        <v>Not Run</v>
      </c>
      <c r="C55" s="14">
        <f>CollabTeaching!K55</f>
        <v>0</v>
      </c>
      <c r="D55" s="100">
        <f>CollabTeaching!L55</f>
        <v>0</v>
      </c>
      <c r="E55" s="14"/>
    </row>
    <row r="56" spans="1:5" ht="18.75" hidden="1" customHeight="1" x14ac:dyDescent="0.2">
      <c r="A56" s="31">
        <f>CollabTeaching!C56</f>
        <v>9.02</v>
      </c>
      <c r="B56" s="32" t="str">
        <f>IF(CollabTeaching!I56="Not Run","Not Run",IF(CollabTeaching!I56="Passed","Passed",IF(CollabTeaching!I56="Failed","Failed",IF(CollabTeaching!I56="Not Applicable"," Not Applicable "))))</f>
        <v xml:space="preserve"> Not Applicable </v>
      </c>
      <c r="C56" s="14">
        <f>CollabTeaching!K56</f>
        <v>0</v>
      </c>
      <c r="D56" s="100">
        <f>CollabTeaching!L56</f>
        <v>0</v>
      </c>
      <c r="E56" s="14"/>
    </row>
    <row r="57" spans="1:5" ht="18.75" customHeight="1" x14ac:dyDescent="0.2">
      <c r="A57" s="31">
        <f>CollabTeaching!C57</f>
        <v>9.0299999999999994</v>
      </c>
      <c r="B57" s="32" t="str">
        <f>IF(CollabTeaching!I57="Not Run","Not Run",IF(CollabTeaching!I57="Passed","Passed",IF(CollabTeaching!I57="Failed","Failed",IF(CollabTeaching!I57="Not Applicable"," Not Applicable "))))</f>
        <v>Not Run</v>
      </c>
      <c r="C57" s="14">
        <f>CollabTeaching!K57</f>
        <v>0</v>
      </c>
      <c r="D57" s="100">
        <f>CollabTeaching!L57</f>
        <v>0</v>
      </c>
      <c r="E57" s="14"/>
    </row>
    <row r="58" spans="1:5" ht="18.75" customHeight="1" x14ac:dyDescent="0.2">
      <c r="A58" s="31">
        <f>CollabTeaching!C58</f>
        <v>9.0399999999999991</v>
      </c>
      <c r="B58" s="32" t="str">
        <f>IF(CollabTeaching!I58="Not Run","Not Run",IF(CollabTeaching!I58="Passed","Passed",IF(CollabTeaching!I58="Failed","Failed",IF(CollabTeaching!I58="Not Applicable"," Not Applicable "))))</f>
        <v>Not Run</v>
      </c>
      <c r="C58" s="14">
        <f>CollabTeaching!K58</f>
        <v>0</v>
      </c>
      <c r="D58" s="100">
        <f>CollabTeaching!L58</f>
        <v>0</v>
      </c>
      <c r="E58" s="14"/>
    </row>
    <row r="59" spans="1:5" ht="18.75" customHeight="1" x14ac:dyDescent="0.2">
      <c r="A59" s="31">
        <f>CollabTeaching!C59</f>
        <v>10.01</v>
      </c>
      <c r="B59" s="32" t="str">
        <f>IF(CollabTeaching!I59="Not Run","Not Run",IF(CollabTeaching!I59="Passed","Passed",IF(CollabTeaching!I59="Failed","Failed",IF(CollabTeaching!I59="Not Applicable"," Not Applicable "))))</f>
        <v>Not Run</v>
      </c>
      <c r="C59" s="14">
        <f>CollabTeaching!K59</f>
        <v>0</v>
      </c>
      <c r="D59" s="100">
        <f>CollabTeaching!L59</f>
        <v>0</v>
      </c>
      <c r="E59" s="14"/>
    </row>
    <row r="60" spans="1:5" ht="18.75" customHeight="1" x14ac:dyDescent="0.2">
      <c r="A60" s="31">
        <f>CollabTeaching!C60</f>
        <v>10.02</v>
      </c>
      <c r="B60" s="32" t="str">
        <f>IF(CollabTeaching!I60="Not Run","Not Run",IF(CollabTeaching!I60="Passed","Passed",IF(CollabTeaching!I60="Failed","Failed",IF(CollabTeaching!I60="Not Applicable"," Not Applicable "))))</f>
        <v>Not Run</v>
      </c>
      <c r="C60" s="14">
        <f>CollabTeaching!K60</f>
        <v>0</v>
      </c>
      <c r="D60" s="100">
        <f>CollabTeaching!L60</f>
        <v>0</v>
      </c>
      <c r="E60" s="14"/>
    </row>
    <row r="61" spans="1:5" ht="18.75" customHeight="1" x14ac:dyDescent="0.2">
      <c r="A61" s="31">
        <f>CollabTeaching!C61</f>
        <v>10.029999999999999</v>
      </c>
      <c r="B61" s="32" t="str">
        <f>IF(CollabTeaching!I61="Not Run","Not Run",IF(CollabTeaching!I61="Passed","Passed",IF(CollabTeaching!I61="Failed","Failed",IF(CollabTeaching!I61="Not Applicable"," Not Applicable "))))</f>
        <v>Not Run</v>
      </c>
      <c r="C61" s="14">
        <f>CollabTeaching!K61</f>
        <v>0</v>
      </c>
      <c r="D61" s="100">
        <f>CollabTeaching!L61</f>
        <v>0</v>
      </c>
      <c r="E61" s="14"/>
    </row>
    <row r="62" spans="1:5" ht="18.75" customHeight="1" x14ac:dyDescent="0.2">
      <c r="A62" s="31">
        <f>CollabTeaching!C62</f>
        <v>10.039999999999999</v>
      </c>
      <c r="B62" s="32" t="str">
        <f>IF(CollabTeaching!I62="Not Run","Not Run",IF(CollabTeaching!I62="Passed","Passed",IF(CollabTeaching!I62="Failed","Failed",IF(CollabTeaching!I62="Not Applicable"," Not Applicable "))))</f>
        <v>Not Run</v>
      </c>
      <c r="C62" s="14">
        <f>CollabTeaching!K62</f>
        <v>0</v>
      </c>
      <c r="D62" s="100">
        <f>CollabTeaching!L62</f>
        <v>0</v>
      </c>
      <c r="E62" s="14"/>
    </row>
    <row r="63" spans="1:5" ht="18.75" customHeight="1" x14ac:dyDescent="0.2">
      <c r="A63" s="31">
        <f>CollabTeaching!C63</f>
        <v>10.049999999999999</v>
      </c>
      <c r="B63" s="32" t="str">
        <f>IF(CollabTeaching!I63="Not Run","Not Run",IF(CollabTeaching!I63="Passed","Passed",IF(CollabTeaching!I63="Failed","Failed",IF(CollabTeaching!I63="Not Applicable"," Not Applicable "))))</f>
        <v>Not Run</v>
      </c>
      <c r="C63" s="14">
        <f>CollabTeaching!K63</f>
        <v>0</v>
      </c>
      <c r="D63" s="100">
        <f>CollabTeaching!L63</f>
        <v>0</v>
      </c>
      <c r="E63" s="14"/>
    </row>
    <row r="64" spans="1:5" ht="18.75" customHeight="1" x14ac:dyDescent="0.2">
      <c r="A64" s="31">
        <f>CollabTeaching!C64</f>
        <v>10.059999999999999</v>
      </c>
      <c r="B64" s="32" t="str">
        <f>IF(CollabTeaching!I64="Not Run","Not Run",IF(CollabTeaching!I64="Passed","Passed",IF(CollabTeaching!I64="Failed","Failed",IF(CollabTeaching!I64="Not Applicable"," Not Applicable "))))</f>
        <v>Not Run</v>
      </c>
      <c r="C64" s="14">
        <f>CollabTeaching!K64</f>
        <v>0</v>
      </c>
      <c r="D64" s="100">
        <f>CollabTeaching!L64</f>
        <v>0</v>
      </c>
      <c r="E64" s="14"/>
    </row>
    <row r="65" spans="1:5" ht="18.75" customHeight="1" x14ac:dyDescent="0.2">
      <c r="A65" s="31">
        <f>CollabTeaching!C65</f>
        <v>10.069999999999999</v>
      </c>
      <c r="B65" s="32" t="str">
        <f>IF(CollabTeaching!I65="Not Run","Not Run",IF(CollabTeaching!I65="Passed","Passed",IF(CollabTeaching!I65="Failed","Failed",IF(CollabTeaching!I65="Not Applicable"," Not Applicable "))))</f>
        <v>Not Run</v>
      </c>
      <c r="C65" s="14">
        <f>CollabTeaching!K65</f>
        <v>0</v>
      </c>
      <c r="D65" s="100">
        <f>CollabTeaching!L65</f>
        <v>0</v>
      </c>
      <c r="E65" s="14"/>
    </row>
    <row r="66" spans="1:5" ht="18.75" customHeight="1" x14ac:dyDescent="0.2">
      <c r="A66" s="31">
        <f>CollabTeaching!C66</f>
        <v>10.01</v>
      </c>
      <c r="B66" s="32" t="str">
        <f>IF(CollabTeaching!I66="Not Run","Not Run",IF(CollabTeaching!I66="Passed","Passed",IF(CollabTeaching!I66="Failed","Failed",IF(CollabTeaching!I66="Not Applicable"," Not Applicable "))))</f>
        <v>Not Run</v>
      </c>
      <c r="C66" s="14">
        <f>CollabTeaching!K66</f>
        <v>0</v>
      </c>
      <c r="D66" s="100">
        <f>CollabTeaching!L66</f>
        <v>0</v>
      </c>
      <c r="E66" s="14"/>
    </row>
    <row r="67" spans="1:5" ht="18.75" hidden="1" customHeight="1" x14ac:dyDescent="0.2">
      <c r="A67" s="31">
        <f>CollabTeaching!C67</f>
        <v>10.02</v>
      </c>
      <c r="B67" s="32" t="str">
        <f>IF(CollabTeaching!I67="Not Run","Not Run",IF(CollabTeaching!I67="Passed","Passed",IF(CollabTeaching!I67="Failed","Failed",IF(CollabTeaching!I67="Not Applicable"," Not Applicable "))))</f>
        <v xml:space="preserve"> Not Applicable </v>
      </c>
      <c r="C67" s="14">
        <f>CollabTeaching!K67</f>
        <v>0</v>
      </c>
      <c r="D67" s="100">
        <f>CollabTeaching!L67</f>
        <v>0</v>
      </c>
      <c r="E67" s="14"/>
    </row>
    <row r="68" spans="1:5" ht="18.75" customHeight="1" x14ac:dyDescent="0.2">
      <c r="A68" s="31">
        <f>CollabTeaching!C68</f>
        <v>10.029999999999999</v>
      </c>
      <c r="B68" s="32" t="str">
        <f>IF(CollabTeaching!I68="Not Run","Not Run",IF(CollabTeaching!I68="Passed","Passed",IF(CollabTeaching!I68="Failed","Failed",IF(CollabTeaching!I68="Not Applicable"," Not Applicable "))))</f>
        <v>Not Run</v>
      </c>
      <c r="C68" s="14">
        <f>CollabTeaching!K68</f>
        <v>0</v>
      </c>
      <c r="D68" s="100">
        <f>CollabTeaching!L68</f>
        <v>0</v>
      </c>
      <c r="E68" s="14"/>
    </row>
    <row r="69" spans="1:5" ht="18.75" customHeight="1" x14ac:dyDescent="0.2">
      <c r="A69" s="31">
        <f>CollabTeaching!C69</f>
        <v>10.039999999999999</v>
      </c>
      <c r="B69" s="32" t="str">
        <f>IF(CollabTeaching!I69="Not Run","Not Run",IF(CollabTeaching!I69="Passed","Passed",IF(CollabTeaching!I69="Failed","Failed",IF(CollabTeaching!I69="Not Applicable"," Not Applicable "))))</f>
        <v>Not Run</v>
      </c>
      <c r="C69" s="14">
        <f>CollabTeaching!K69</f>
        <v>0</v>
      </c>
      <c r="D69" s="100">
        <f>CollabTeaching!L69</f>
        <v>0</v>
      </c>
      <c r="E69" s="14"/>
    </row>
    <row r="70" spans="1:5" ht="18.75" customHeight="1" x14ac:dyDescent="0.2">
      <c r="A70" s="31">
        <f>CollabTeaching!C70</f>
        <v>10.049999999999999</v>
      </c>
      <c r="B70" s="32" t="str">
        <f>IF(CollabTeaching!I70="Not Run","Not Run",IF(CollabTeaching!I70="Passed","Passed",IF(CollabTeaching!I70="Failed","Failed",IF(CollabTeaching!I70="Not Applicable"," Not Applicable "))))</f>
        <v>Not Run</v>
      </c>
      <c r="C70" s="14">
        <f>CollabTeaching!K70</f>
        <v>0</v>
      </c>
      <c r="D70" s="100">
        <f>CollabTeaching!L70</f>
        <v>0</v>
      </c>
      <c r="E70" s="14"/>
    </row>
    <row r="71" spans="1:5" ht="18.75" customHeight="1" x14ac:dyDescent="0.2">
      <c r="A71" s="31">
        <f>CollabTeaching!C71</f>
        <v>10.059999999999999</v>
      </c>
      <c r="B71" s="32" t="str">
        <f>IF(CollabTeaching!I71="Not Run","Not Run",IF(CollabTeaching!I71="Passed","Passed",IF(CollabTeaching!I71="Failed","Failed",IF(CollabTeaching!I71="Not Applicable"," Not Applicable "))))</f>
        <v>Not Run</v>
      </c>
      <c r="C71" s="14">
        <f>CollabTeaching!K71</f>
        <v>0</v>
      </c>
      <c r="D71" s="100">
        <f>CollabTeaching!L71</f>
        <v>0</v>
      </c>
      <c r="E71" s="14"/>
    </row>
    <row r="72" spans="1:5" ht="18.75" customHeight="1" x14ac:dyDescent="0.2">
      <c r="A72" s="31">
        <f>CollabTeaching!C72</f>
        <v>11.01</v>
      </c>
      <c r="B72" s="32" t="str">
        <f>IF(CollabTeaching!I72="Not Run","Not Run",IF(CollabTeaching!I72="Passed","Passed",IF(CollabTeaching!I72="Failed","Failed",IF(CollabTeaching!I72="Not Applicable"," Not Applicable "))))</f>
        <v>Not Run</v>
      </c>
      <c r="C72" s="14">
        <f>CollabTeaching!K72</f>
        <v>0</v>
      </c>
      <c r="D72" s="100">
        <f>CollabTeaching!L72</f>
        <v>0</v>
      </c>
      <c r="E72" s="14"/>
    </row>
    <row r="73" spans="1:5" ht="18.75" customHeight="1" x14ac:dyDescent="0.2">
      <c r="A73" s="31">
        <f>CollabTeaching!C73</f>
        <v>11.02</v>
      </c>
      <c r="B73" s="32" t="str">
        <f>IF(CollabTeaching!I73="Not Run","Not Run",IF(CollabTeaching!I73="Passed","Passed",IF(CollabTeaching!I73="Failed","Failed",IF(CollabTeaching!I73="Not Applicable"," Not Applicable "))))</f>
        <v>Not Run</v>
      </c>
      <c r="C73" s="14">
        <f>CollabTeaching!K73</f>
        <v>0</v>
      </c>
      <c r="D73" s="100">
        <f>CollabTeaching!L73</f>
        <v>0</v>
      </c>
      <c r="E73" s="14"/>
    </row>
    <row r="74" spans="1:5" ht="18.75" customHeight="1" x14ac:dyDescent="0.2">
      <c r="A74" s="31">
        <f>CollabTeaching!C74</f>
        <v>11.03</v>
      </c>
      <c r="B74" s="32" t="str">
        <f>IF(CollabTeaching!I74="Not Run","Not Run",IF(CollabTeaching!I74="Passed","Passed",IF(CollabTeaching!I74="Failed","Failed",IF(CollabTeaching!I74="Not Applicable"," Not Applicable "))))</f>
        <v>Not Run</v>
      </c>
      <c r="C74" s="14">
        <f>CollabTeaching!K74</f>
        <v>0</v>
      </c>
      <c r="D74" s="100">
        <f>CollabTeaching!L74</f>
        <v>0</v>
      </c>
      <c r="E74" s="14"/>
    </row>
    <row r="75" spans="1:5" ht="18.75" customHeight="1" x14ac:dyDescent="0.2">
      <c r="A75" s="31">
        <f>CollabTeaching!C75</f>
        <v>11.04</v>
      </c>
      <c r="B75" s="32" t="str">
        <f>IF(CollabTeaching!I75="Not Run","Not Run",IF(CollabTeaching!I75="Passed","Passed",IF(CollabTeaching!I75="Failed","Failed",IF(CollabTeaching!I75="Not Applicable"," Not Applicable "))))</f>
        <v>Not Run</v>
      </c>
      <c r="C75" s="14">
        <f>CollabTeaching!K75</f>
        <v>0</v>
      </c>
      <c r="D75" s="100">
        <f>CollabTeaching!L75</f>
        <v>0</v>
      </c>
      <c r="E75" s="14"/>
    </row>
    <row r="76" spans="1:5" ht="18.75" customHeight="1" x14ac:dyDescent="0.2">
      <c r="A76" s="31">
        <f>CollabTeaching!C76</f>
        <v>11.049999999999999</v>
      </c>
      <c r="B76" s="32" t="str">
        <f>IF(CollabTeaching!I76="Not Run","Not Run",IF(CollabTeaching!I76="Passed","Passed",IF(CollabTeaching!I76="Failed","Failed",IF(CollabTeaching!I76="Not Applicable"," Not Applicable "))))</f>
        <v>Not Run</v>
      </c>
      <c r="C76" s="14">
        <f>CollabTeaching!K76</f>
        <v>0</v>
      </c>
      <c r="D76" s="100">
        <f>CollabTeaching!L76</f>
        <v>0</v>
      </c>
      <c r="E76" s="14"/>
    </row>
    <row r="77" spans="1:5" ht="18.75" customHeight="1" x14ac:dyDescent="0.2">
      <c r="A77" s="31">
        <f>CollabTeaching!C77</f>
        <v>12.01</v>
      </c>
      <c r="B77" s="32" t="str">
        <f>IF(CollabTeaching!I77="Not Run","Not Run",IF(CollabTeaching!I77="Passed","Passed",IF(CollabTeaching!I77="Failed","Failed",IF(CollabTeaching!I77="Not Applicable"," Not Applicable "))))</f>
        <v>Not Run</v>
      </c>
      <c r="C77" s="14">
        <f>CollabTeaching!K77</f>
        <v>0</v>
      </c>
      <c r="D77" s="100">
        <f>CollabTeaching!L77</f>
        <v>0</v>
      </c>
      <c r="E77" s="14"/>
    </row>
    <row r="78" spans="1:5" ht="18.75" customHeight="1" x14ac:dyDescent="0.2">
      <c r="A78" s="31">
        <f>CollabTeaching!C78</f>
        <v>12.02</v>
      </c>
      <c r="B78" s="32" t="str">
        <f>IF(CollabTeaching!I78="Not Run","Not Run",IF(CollabTeaching!I78="Passed","Passed",IF(CollabTeaching!I78="Failed","Failed",IF(CollabTeaching!I78="Not Applicable"," Not Applicable "))))</f>
        <v>Not Run</v>
      </c>
      <c r="C78" s="14">
        <f>CollabTeaching!K78</f>
        <v>0</v>
      </c>
      <c r="D78" s="100">
        <f>CollabTeaching!L78</f>
        <v>0</v>
      </c>
      <c r="E78" s="14"/>
    </row>
    <row r="79" spans="1:5" ht="18.75" customHeight="1" x14ac:dyDescent="0.2">
      <c r="A79" s="31">
        <f>CollabTeaching!C79</f>
        <v>12.03</v>
      </c>
      <c r="B79" s="32" t="str">
        <f>IF(CollabTeaching!I79="Not Run","Not Run",IF(CollabTeaching!I79="Passed","Passed",IF(CollabTeaching!I79="Failed","Failed",IF(CollabTeaching!I79="Not Applicable"," Not Applicable "))))</f>
        <v>Not Run</v>
      </c>
      <c r="C79" s="14">
        <f>CollabTeaching!K79</f>
        <v>0</v>
      </c>
      <c r="D79" s="100">
        <f>CollabTeaching!L79</f>
        <v>0</v>
      </c>
      <c r="E79" s="14"/>
    </row>
    <row r="80" spans="1:5" ht="18.75" customHeight="1" x14ac:dyDescent="0.2">
      <c r="A80" s="31">
        <f>CollabTeaching!C80</f>
        <v>12.04</v>
      </c>
      <c r="B80" s="32" t="str">
        <f>IF(CollabTeaching!I80="Not Run","Not Run",IF(CollabTeaching!I80="Passed","Passed",IF(CollabTeaching!I80="Failed","Failed",IF(CollabTeaching!I80="Not Applicable"," Not Applicable "))))</f>
        <v>Not Run</v>
      </c>
      <c r="C80" s="14">
        <f>CollabTeaching!K80</f>
        <v>0</v>
      </c>
      <c r="D80" s="100">
        <f>CollabTeaching!L80</f>
        <v>0</v>
      </c>
      <c r="E80" s="14"/>
    </row>
    <row r="81" spans="1:5" ht="18.75" customHeight="1" x14ac:dyDescent="0.2">
      <c r="A81" s="31">
        <f>CollabTeaching!C81</f>
        <v>12.049999999999999</v>
      </c>
      <c r="B81" s="32" t="str">
        <f>IF(CollabTeaching!I81="Not Run","Not Run",IF(CollabTeaching!I81="Passed","Passed",IF(CollabTeaching!I81="Failed","Failed",IF(CollabTeaching!I81="Not Applicable"," Not Applicable "))))</f>
        <v>Not Run</v>
      </c>
      <c r="C81" s="14">
        <f>CollabTeaching!K81</f>
        <v>0</v>
      </c>
      <c r="D81" s="100">
        <f>CollabTeaching!L81</f>
        <v>0</v>
      </c>
      <c r="E81" s="14"/>
    </row>
    <row r="82" spans="1:5" ht="18.75" customHeight="1" x14ac:dyDescent="0.2">
      <c r="A82" s="31">
        <f>CollabTeaching!C82</f>
        <v>12.059999999999999</v>
      </c>
      <c r="B82" s="32" t="str">
        <f>IF(CollabTeaching!I82="Not Run","Not Run",IF(CollabTeaching!I82="Passed","Passed",IF(CollabTeaching!I82="Failed","Failed",IF(CollabTeaching!I82="Not Applicable"," Not Applicable "))))</f>
        <v>Not Run</v>
      </c>
      <c r="C82" s="14">
        <f>CollabTeaching!K82</f>
        <v>0</v>
      </c>
      <c r="D82" s="100">
        <f>CollabTeaching!L82</f>
        <v>0</v>
      </c>
      <c r="E82" s="14"/>
    </row>
    <row r="83" spans="1:5" ht="18.75" customHeight="1" x14ac:dyDescent="0.2">
      <c r="A83" s="31">
        <f>CollabTeaching!C83</f>
        <v>13.01</v>
      </c>
      <c r="B83" s="32" t="str">
        <f>IF(CollabTeaching!I83="Not Run","Not Run",IF(CollabTeaching!I83="Passed","Passed",IF(CollabTeaching!I83="Failed","Failed",IF(CollabTeaching!I83="Not Applicable"," Not Applicable "))))</f>
        <v>Not Run</v>
      </c>
      <c r="C83" s="14">
        <f>CollabTeaching!K83</f>
        <v>0</v>
      </c>
      <c r="D83" s="100">
        <f>CollabTeaching!L83</f>
        <v>0</v>
      </c>
      <c r="E83" s="14"/>
    </row>
    <row r="84" spans="1:5" ht="18.75" customHeight="1" x14ac:dyDescent="0.2">
      <c r="A84" s="31">
        <f>CollabTeaching!C84</f>
        <v>13.02</v>
      </c>
      <c r="B84" s="32" t="str">
        <f>IF(CollabTeaching!I84="Not Run","Not Run",IF(CollabTeaching!I84="Passed","Passed",IF(CollabTeaching!I84="Failed","Failed",IF(CollabTeaching!I84="Not Applicable"," Not Applicable "))))</f>
        <v>Not Run</v>
      </c>
      <c r="C84" s="14">
        <f>CollabTeaching!K84</f>
        <v>0</v>
      </c>
      <c r="D84" s="100">
        <f>CollabTeaching!L84</f>
        <v>0</v>
      </c>
      <c r="E84" s="14"/>
    </row>
    <row r="85" spans="1:5" ht="18.75" customHeight="1" x14ac:dyDescent="0.2">
      <c r="A85" s="31">
        <f>CollabTeaching!C85</f>
        <v>13.03</v>
      </c>
      <c r="B85" s="32" t="str">
        <f>IF(CollabTeaching!I85="Not Run","Not Run",IF(CollabTeaching!I85="Passed","Passed",IF(CollabTeaching!I85="Failed","Failed",IF(CollabTeaching!I85="Not Applicable"," Not Applicable "))))</f>
        <v>Not Run</v>
      </c>
      <c r="C85" s="14">
        <f>CollabTeaching!K85</f>
        <v>0</v>
      </c>
      <c r="D85" s="100">
        <f>CollabTeaching!L85</f>
        <v>0</v>
      </c>
      <c r="E85" s="14"/>
    </row>
    <row r="86" spans="1:5" ht="18.75" customHeight="1" x14ac:dyDescent="0.2">
      <c r="A86" s="31">
        <f>CollabTeaching!C86</f>
        <v>13.04</v>
      </c>
      <c r="B86" s="32" t="str">
        <f>IF(CollabTeaching!I86="Not Run","Not Run",IF(CollabTeaching!I86="Passed","Passed",IF(CollabTeaching!I86="Failed","Failed",IF(CollabTeaching!I86="Not Applicable"," Not Applicable "))))</f>
        <v>Not Run</v>
      </c>
      <c r="C86" s="14">
        <f>CollabTeaching!K86</f>
        <v>0</v>
      </c>
      <c r="D86" s="100">
        <f>CollabTeaching!L86</f>
        <v>0</v>
      </c>
      <c r="E86" s="14"/>
    </row>
    <row r="87" spans="1:5" ht="18.75" customHeight="1" x14ac:dyDescent="0.2">
      <c r="A87" s="31">
        <f>CollabTeaching!C87</f>
        <v>14.01</v>
      </c>
      <c r="B87" s="32" t="str">
        <f>IF(CollabTeaching!I87="Not Run","Not Run",IF(CollabTeaching!I87="Passed","Passed",IF(CollabTeaching!I87="Failed","Failed",IF(CollabTeaching!I87="Not Applicable"," Not Applicable "))))</f>
        <v>Not Run</v>
      </c>
      <c r="C87" s="14">
        <f>CollabTeaching!K87</f>
        <v>0</v>
      </c>
      <c r="D87" s="100">
        <f>CollabTeaching!L87</f>
        <v>0</v>
      </c>
      <c r="E87" s="14"/>
    </row>
    <row r="88" spans="1:5" ht="18.75" customHeight="1" x14ac:dyDescent="0.2">
      <c r="A88" s="31">
        <f>CollabTeaching!C88</f>
        <v>14.02</v>
      </c>
      <c r="B88" s="32" t="str">
        <f>IF(CollabTeaching!I88="Not Run","Not Run",IF(CollabTeaching!I88="Passed","Passed",IF(CollabTeaching!I88="Failed","Failed",IF(CollabTeaching!I88="Not Applicable"," Not Applicable "))))</f>
        <v>Not Run</v>
      </c>
      <c r="C88" s="14">
        <f>CollabTeaching!K88</f>
        <v>0</v>
      </c>
      <c r="D88" s="100">
        <f>CollabTeaching!L88</f>
        <v>0</v>
      </c>
      <c r="E88" s="14"/>
    </row>
    <row r="89" spans="1:5" ht="18.75" customHeight="1" x14ac:dyDescent="0.2">
      <c r="A89" s="31">
        <f>CollabTeaching!C89</f>
        <v>14.03</v>
      </c>
      <c r="B89" s="32" t="str">
        <f>IF(CollabTeaching!I89="Not Run","Not Run",IF(CollabTeaching!I89="Passed","Passed",IF(CollabTeaching!I89="Failed","Failed",IF(CollabTeaching!I89="Not Applicable"," Not Applicable "))))</f>
        <v>Not Run</v>
      </c>
      <c r="C89" s="14">
        <f>CollabTeaching!K89</f>
        <v>0</v>
      </c>
      <c r="D89" s="100">
        <f>CollabTeaching!L89</f>
        <v>0</v>
      </c>
      <c r="E89" s="14"/>
    </row>
    <row r="90" spans="1:5" ht="18.75" customHeight="1" x14ac:dyDescent="0.2">
      <c r="A90" s="31">
        <f>CollabTeaching!C90</f>
        <v>14.04</v>
      </c>
      <c r="B90" s="32" t="str">
        <f>IF(CollabTeaching!I90="Not Run","Not Run",IF(CollabTeaching!I90="Passed","Passed",IF(CollabTeaching!I90="Failed","Failed",IF(CollabTeaching!I90="Not Applicable"," Not Applicable "))))</f>
        <v>Not Run</v>
      </c>
      <c r="C90" s="14">
        <f>CollabTeaching!K90</f>
        <v>0</v>
      </c>
      <c r="D90" s="100">
        <f>CollabTeaching!L90</f>
        <v>0</v>
      </c>
      <c r="E90" s="14"/>
    </row>
    <row r="91" spans="1:5" ht="18.75" customHeight="1" x14ac:dyDescent="0.2">
      <c r="A91" s="31">
        <f>CollabTeaching!C91</f>
        <v>15.01</v>
      </c>
      <c r="B91" s="32" t="str">
        <f>IF(CollabTeaching!I91="Not Run","Not Run",IF(CollabTeaching!I91="Passed","Passed",IF(CollabTeaching!I91="Failed","Failed",IF(CollabTeaching!I91="Not Applicable"," Not Applicable "))))</f>
        <v>Not Run</v>
      </c>
      <c r="C91" s="14">
        <f>CollabTeaching!K91</f>
        <v>0</v>
      </c>
      <c r="D91" s="100">
        <f>CollabTeaching!L91</f>
        <v>0</v>
      </c>
      <c r="E91" s="14"/>
    </row>
    <row r="92" spans="1:5" ht="18.75" customHeight="1" x14ac:dyDescent="0.2">
      <c r="A92" s="31">
        <f>CollabTeaching!C92</f>
        <v>15.02</v>
      </c>
      <c r="B92" s="32" t="str">
        <f>IF(CollabTeaching!I92="Not Run","Not Run",IF(CollabTeaching!I92="Passed","Passed",IF(CollabTeaching!I92="Failed","Failed",IF(CollabTeaching!I92="Not Applicable"," Not Applicable "))))</f>
        <v>Not Run</v>
      </c>
      <c r="C92" s="14">
        <f>CollabTeaching!K92</f>
        <v>0</v>
      </c>
      <c r="D92" s="100">
        <f>CollabTeaching!L92</f>
        <v>0</v>
      </c>
      <c r="E92" s="14"/>
    </row>
    <row r="93" spans="1:5" ht="18.75" hidden="1" customHeight="1" x14ac:dyDescent="0.2">
      <c r="A93" s="31">
        <f>CollabTeaching!C93</f>
        <v>15.03</v>
      </c>
      <c r="B93" s="32" t="str">
        <f>IF(CollabTeaching!I93="Not Run","Not Run",IF(CollabTeaching!I93="Passed","Passed",IF(CollabTeaching!I93="Failed","Failed",IF(CollabTeaching!I93="Not Applicable"," Not Applicable "))))</f>
        <v xml:space="preserve"> Not Applicable </v>
      </c>
      <c r="C93" s="14">
        <f>CollabTeaching!K93</f>
        <v>0</v>
      </c>
      <c r="D93" s="100">
        <f>CollabTeaching!L93</f>
        <v>0</v>
      </c>
      <c r="E93" s="14"/>
    </row>
    <row r="94" spans="1:5" ht="18.75" customHeight="1" x14ac:dyDescent="0.2">
      <c r="A94" s="31">
        <f>CollabTeaching!C94</f>
        <v>15.04</v>
      </c>
      <c r="B94" s="32" t="str">
        <f>IF(CollabTeaching!I94="Not Run","Not Run",IF(CollabTeaching!I94="Passed","Passed",IF(CollabTeaching!I94="Failed","Failed",IF(CollabTeaching!I94="Not Applicable"," Not Applicable "))))</f>
        <v>Not Run</v>
      </c>
      <c r="C94" s="14">
        <f>CollabTeaching!K94</f>
        <v>0</v>
      </c>
      <c r="D94" s="100">
        <f>CollabTeaching!L94</f>
        <v>0</v>
      </c>
      <c r="E94" s="14"/>
    </row>
    <row r="95" spans="1:5" ht="18.75" customHeight="1" x14ac:dyDescent="0.2">
      <c r="A95" s="31">
        <f>CollabTeaching!C95</f>
        <v>15.049999999999999</v>
      </c>
      <c r="B95" s="32" t="str">
        <f>IF(CollabTeaching!I95="Not Run","Not Run",IF(CollabTeaching!I95="Passed","Passed",IF(CollabTeaching!I95="Failed","Failed",IF(CollabTeaching!I95="Not Applicable"," Not Applicable "))))</f>
        <v>Not Run</v>
      </c>
      <c r="C95" s="14">
        <f>CollabTeaching!K95</f>
        <v>0</v>
      </c>
      <c r="D95" s="100">
        <f>CollabTeaching!L95</f>
        <v>0</v>
      </c>
      <c r="E95" s="14"/>
    </row>
    <row r="96" spans="1:5" ht="18.75" customHeight="1" x14ac:dyDescent="0.2">
      <c r="A96" s="31">
        <f>CollabTeaching!C96</f>
        <v>15.059999999999999</v>
      </c>
      <c r="B96" s="32" t="str">
        <f>IF(CollabTeaching!I96="Not Run","Not Run",IF(CollabTeaching!I96="Passed","Passed",IF(CollabTeaching!I96="Failed","Failed",IF(CollabTeaching!I96="Not Applicable"," Not Applicable "))))</f>
        <v>Not Run</v>
      </c>
      <c r="C96" s="14">
        <f>CollabTeaching!K96</f>
        <v>0</v>
      </c>
      <c r="D96" s="100">
        <f>CollabTeaching!L96</f>
        <v>0</v>
      </c>
      <c r="E96" s="14"/>
    </row>
    <row r="97" spans="1:5" ht="18.75" customHeight="1" x14ac:dyDescent="0.2">
      <c r="A97" s="31">
        <f>CollabTeaching!C97</f>
        <v>15.069999999999999</v>
      </c>
      <c r="B97" s="32" t="str">
        <f>IF(CollabTeaching!I97="Not Run","Not Run",IF(CollabTeaching!I97="Passed","Passed",IF(CollabTeaching!I97="Failed","Failed",IF(CollabTeaching!I97="Not Applicable"," Not Applicable "))))</f>
        <v>Not Run</v>
      </c>
      <c r="C97" s="14">
        <f>CollabTeaching!K97</f>
        <v>0</v>
      </c>
      <c r="D97" s="100">
        <f>CollabTeaching!L97</f>
        <v>0</v>
      </c>
      <c r="E97" s="14"/>
    </row>
    <row r="98" spans="1:5" ht="18.75" customHeight="1" x14ac:dyDescent="0.2">
      <c r="A98" s="31">
        <f>CollabTeaching!C98</f>
        <v>15.079999999999998</v>
      </c>
      <c r="B98" s="32" t="str">
        <f>IF(CollabTeaching!I98="Not Run","Not Run",IF(CollabTeaching!I98="Passed","Passed",IF(CollabTeaching!I98="Failed","Failed",IF(CollabTeaching!I98="Not Applicable"," Not Applicable "))))</f>
        <v>Not Run</v>
      </c>
      <c r="C98" s="14">
        <f>CollabTeaching!K98</f>
        <v>0</v>
      </c>
      <c r="D98" s="100">
        <f>CollabTeaching!L98</f>
        <v>0</v>
      </c>
      <c r="E98" s="14"/>
    </row>
    <row r="99" spans="1:5" ht="18.75" customHeight="1" x14ac:dyDescent="0.2">
      <c r="A99" s="31">
        <f>CollabTeaching!C99</f>
        <v>16.010000000000002</v>
      </c>
      <c r="B99" s="32" t="str">
        <f>IF(CollabTeaching!I99="Not Run","Not Run",IF(CollabTeaching!I99="Passed","Passed",IF(CollabTeaching!I99="Failed","Failed",IF(CollabTeaching!I99="Not Applicable"," Not Applicable "))))</f>
        <v>Not Run</v>
      </c>
      <c r="C99" s="14">
        <f>CollabTeaching!K99</f>
        <v>0</v>
      </c>
      <c r="D99" s="100">
        <f>CollabTeaching!L99</f>
        <v>0</v>
      </c>
      <c r="E99" s="14"/>
    </row>
    <row r="100" spans="1:5" ht="18.75" customHeight="1" x14ac:dyDescent="0.2">
      <c r="A100" s="31">
        <f>CollabTeaching!C100</f>
        <v>16.020000000000003</v>
      </c>
      <c r="B100" s="32" t="str">
        <f>IF(CollabTeaching!I100="Not Run","Not Run",IF(CollabTeaching!I100="Passed","Passed",IF(CollabTeaching!I100="Failed","Failed",IF(CollabTeaching!I100="Not Applicable"," Not Applicable "))))</f>
        <v>Not Run</v>
      </c>
      <c r="C100" s="14">
        <f>CollabTeaching!K100</f>
        <v>0</v>
      </c>
      <c r="D100" s="100">
        <f>CollabTeaching!L100</f>
        <v>0</v>
      </c>
      <c r="E100" s="14"/>
    </row>
    <row r="101" spans="1:5" ht="18.75" customHeight="1" x14ac:dyDescent="0.2">
      <c r="A101" s="31">
        <f>CollabTeaching!C101</f>
        <v>16.030000000000005</v>
      </c>
      <c r="B101" s="32" t="str">
        <f>IF(CollabTeaching!I101="Not Run","Not Run",IF(CollabTeaching!I101="Passed","Passed",IF(CollabTeaching!I101="Failed","Failed",IF(CollabTeaching!I101="Not Applicable"," Not Applicable "))))</f>
        <v>Not Run</v>
      </c>
      <c r="C101" s="14">
        <f>CollabTeaching!K101</f>
        <v>0</v>
      </c>
      <c r="D101" s="100">
        <f>CollabTeaching!L101</f>
        <v>0</v>
      </c>
      <c r="E101" s="14"/>
    </row>
    <row r="102" spans="1:5" ht="18.75" customHeight="1" x14ac:dyDescent="0.2">
      <c r="A102" s="31">
        <f>CollabTeaching!C102</f>
        <v>16.040000000000006</v>
      </c>
      <c r="B102" s="32" t="str">
        <f>IF(CollabTeaching!I102="Not Run","Not Run",IF(CollabTeaching!I102="Passed","Passed",IF(CollabTeaching!I102="Failed","Failed",IF(CollabTeaching!I102="Not Applicable"," Not Applicable "))))</f>
        <v>Not Run</v>
      </c>
      <c r="C102" s="14">
        <f>CollabTeaching!K102</f>
        <v>0</v>
      </c>
      <c r="D102" s="100">
        <f>CollabTeaching!L102</f>
        <v>0</v>
      </c>
      <c r="E102" s="14"/>
    </row>
    <row r="103" spans="1:5" ht="18.75" customHeight="1" x14ac:dyDescent="0.2">
      <c r="A103" s="31">
        <f>CollabTeaching!C103</f>
        <v>17.010000000000002</v>
      </c>
      <c r="B103" s="32" t="str">
        <f>IF(CollabTeaching!I103="Not Run","Not Run",IF(CollabTeaching!I103="Passed","Passed",IF(CollabTeaching!I103="Failed","Failed",IF(CollabTeaching!I103="Not Applicable"," Not Applicable "))))</f>
        <v>Not Run</v>
      </c>
      <c r="C103" s="14">
        <f>CollabTeaching!K103</f>
        <v>0</v>
      </c>
      <c r="D103" s="100">
        <f>CollabTeaching!L103</f>
        <v>0</v>
      </c>
      <c r="E103" s="14"/>
    </row>
    <row r="104" spans="1:5" ht="18.75" customHeight="1" x14ac:dyDescent="0.2">
      <c r="A104" s="31">
        <f>CollabTeaching!C104</f>
        <v>17.020000000000003</v>
      </c>
      <c r="B104" s="32" t="str">
        <f>IF(CollabTeaching!I104="Not Run","Not Run",IF(CollabTeaching!I104="Passed","Passed",IF(CollabTeaching!I104="Failed","Failed",IF(CollabTeaching!I104="Not Applicable"," Not Applicable "))))</f>
        <v>Not Run</v>
      </c>
      <c r="C104" s="14">
        <f>CollabTeaching!K104</f>
        <v>0</v>
      </c>
      <c r="D104" s="100">
        <f>CollabTeaching!L104</f>
        <v>0</v>
      </c>
      <c r="E104" s="14"/>
    </row>
    <row r="105" spans="1:5" ht="18.75" customHeight="1" x14ac:dyDescent="0.2">
      <c r="A105" s="31">
        <f>CollabTeaching!C105</f>
        <v>17.030000000000005</v>
      </c>
      <c r="B105" s="32" t="str">
        <f>IF(CollabTeaching!I105="Not Run","Not Run",IF(CollabTeaching!I105="Passed","Passed",IF(CollabTeaching!I105="Failed","Failed",IF(CollabTeaching!I105="Not Applicable"," Not Applicable "))))</f>
        <v>Not Run</v>
      </c>
      <c r="C105" s="14">
        <f>CollabTeaching!K105</f>
        <v>0</v>
      </c>
      <c r="D105" s="100">
        <f>CollabTeaching!L105</f>
        <v>0</v>
      </c>
      <c r="E105" s="14"/>
    </row>
    <row r="106" spans="1:5" ht="18.75" customHeight="1" x14ac:dyDescent="0.2">
      <c r="A106" s="31">
        <f>CollabTeaching!C106</f>
        <v>17.040000000000006</v>
      </c>
      <c r="B106" s="32" t="str">
        <f>IF(CollabTeaching!I106="Not Run","Not Run",IF(CollabTeaching!I106="Passed","Passed",IF(CollabTeaching!I106="Failed","Failed",IF(CollabTeaching!I106="Not Applicable"," Not Applicable "))))</f>
        <v>Not Run</v>
      </c>
      <c r="C106" s="14">
        <f>CollabTeaching!K106</f>
        <v>0</v>
      </c>
      <c r="D106" s="100">
        <f>CollabTeaching!L106</f>
        <v>0</v>
      </c>
      <c r="E106" s="14"/>
    </row>
    <row r="107" spans="1:5" ht="18.75" hidden="1" customHeight="1" x14ac:dyDescent="0.2">
      <c r="A107" s="31">
        <f>CollabTeaching!C107</f>
        <v>18.010000000000002</v>
      </c>
      <c r="B107" s="32" t="str">
        <f>IF(CollabTeaching!I107="Not Run","Not Run",IF(CollabTeaching!I107="Passed","Passed",IF(CollabTeaching!I107="Failed","Failed",IF(CollabTeaching!I107="Not Applicable"," Not Applicable "))))</f>
        <v xml:space="preserve"> Not Applicable </v>
      </c>
      <c r="C107" s="14">
        <f>CollabTeaching!K107</f>
        <v>0</v>
      </c>
      <c r="D107" s="100">
        <f>CollabTeaching!L107</f>
        <v>0</v>
      </c>
      <c r="E107" s="14"/>
    </row>
    <row r="108" spans="1:5" ht="18.75" hidden="1" customHeight="1" x14ac:dyDescent="0.2">
      <c r="A108" s="31">
        <f>CollabTeaching!C108</f>
        <v>18.020000000000003</v>
      </c>
      <c r="B108" s="32" t="str">
        <f>IF(CollabTeaching!I108="Not Run","Not Run",IF(CollabTeaching!I108="Passed","Passed",IF(CollabTeaching!I108="Failed","Failed",IF(CollabTeaching!I108="Not Applicable"," Not Applicable "))))</f>
        <v xml:space="preserve"> Not Applicable </v>
      </c>
      <c r="C108" s="14">
        <f>CollabTeaching!K108</f>
        <v>0</v>
      </c>
      <c r="D108" s="100">
        <f>CollabTeaching!L108</f>
        <v>0</v>
      </c>
      <c r="E108" s="14"/>
    </row>
    <row r="109" spans="1:5" ht="18.75" hidden="1" customHeight="1" x14ac:dyDescent="0.2">
      <c r="A109" s="31">
        <f>CollabTeaching!C109</f>
        <v>18.030000000000005</v>
      </c>
      <c r="B109" s="32" t="str">
        <f>IF(CollabTeaching!I109="Not Run","Not Run",IF(CollabTeaching!I109="Passed","Passed",IF(CollabTeaching!I109="Failed","Failed",IF(CollabTeaching!I109="Not Applicable"," Not Applicable "))))</f>
        <v xml:space="preserve"> Not Applicable </v>
      </c>
      <c r="C109" s="14">
        <f>CollabTeaching!K109</f>
        <v>0</v>
      </c>
      <c r="D109" s="100">
        <f>CollabTeaching!L109</f>
        <v>0</v>
      </c>
      <c r="E109" s="14"/>
    </row>
    <row r="110" spans="1:5" ht="18.75" hidden="1" customHeight="1" x14ac:dyDescent="0.2">
      <c r="A110" s="31">
        <f>CollabTeaching!C110</f>
        <v>18.040000000000006</v>
      </c>
      <c r="B110" s="32" t="str">
        <f>IF(CollabTeaching!I110="Not Run","Not Run",IF(CollabTeaching!I110="Passed","Passed",IF(CollabTeaching!I110="Failed","Failed",IF(CollabTeaching!I110="Not Applicable"," Not Applicable "))))</f>
        <v xml:space="preserve"> Not Applicable </v>
      </c>
      <c r="C110" s="14">
        <f>CollabTeaching!K110</f>
        <v>0</v>
      </c>
      <c r="D110" s="100">
        <f>CollabTeaching!L110</f>
        <v>0</v>
      </c>
      <c r="E110" s="14"/>
    </row>
    <row r="111" spans="1:5" ht="18.75" hidden="1" customHeight="1" x14ac:dyDescent="0.2">
      <c r="A111" s="31">
        <f>CollabTeaching!C111</f>
        <v>18.050000000000008</v>
      </c>
      <c r="B111" s="32" t="str">
        <f>IF(CollabTeaching!I111="Not Run","Not Run",IF(CollabTeaching!I111="Passed","Passed",IF(CollabTeaching!I111="Failed","Failed",IF(CollabTeaching!I111="Not Applicable"," Not Applicable "))))</f>
        <v xml:space="preserve"> Not Applicable </v>
      </c>
      <c r="C111" s="14">
        <f>CollabTeaching!K111</f>
        <v>0</v>
      </c>
      <c r="D111" s="100">
        <f>CollabTeaching!L111</f>
        <v>0</v>
      </c>
      <c r="E111" s="14"/>
    </row>
    <row r="112" spans="1:5" ht="18.75" hidden="1" customHeight="1" x14ac:dyDescent="0.2">
      <c r="A112" s="31">
        <f>CollabTeaching!C112</f>
        <v>18.060000000000009</v>
      </c>
      <c r="B112" s="32" t="str">
        <f>IF(CollabTeaching!I112="Not Run","Not Run",IF(CollabTeaching!I112="Passed","Passed",IF(CollabTeaching!I112="Failed","Failed",IF(CollabTeaching!I112="Not Applicable"," Not Applicable "))))</f>
        <v xml:space="preserve"> Not Applicable </v>
      </c>
      <c r="C112" s="14">
        <f>CollabTeaching!K112</f>
        <v>0</v>
      </c>
      <c r="D112" s="100">
        <f>CollabTeaching!L112</f>
        <v>0</v>
      </c>
      <c r="E112" s="14"/>
    </row>
    <row r="113" spans="1:5" ht="18.75" hidden="1" customHeight="1" x14ac:dyDescent="0.2">
      <c r="A113" s="31">
        <f>CollabTeaching!C113</f>
        <v>18.070000000000011</v>
      </c>
      <c r="B113" s="32" t="str">
        <f>IF(CollabTeaching!I113="Not Run","Not Run",IF(CollabTeaching!I113="Passed","Passed",IF(CollabTeaching!I113="Failed","Failed",IF(CollabTeaching!I113="Not Applicable"," Not Applicable "))))</f>
        <v xml:space="preserve"> Not Applicable </v>
      </c>
      <c r="C113" s="14">
        <f>CollabTeaching!K113</f>
        <v>0</v>
      </c>
      <c r="D113" s="100">
        <f>CollabTeaching!L113</f>
        <v>0</v>
      </c>
      <c r="E113" s="14"/>
    </row>
    <row r="114" spans="1:5" ht="18.75" hidden="1" customHeight="1" x14ac:dyDescent="0.2">
      <c r="A114" s="31">
        <f>CollabTeaching!C114</f>
        <v>18.080000000000013</v>
      </c>
      <c r="B114" s="32" t="str">
        <f>IF(CollabTeaching!I114="Not Run","Not Run",IF(CollabTeaching!I114="Passed","Passed",IF(CollabTeaching!I114="Failed","Failed",IF(CollabTeaching!I114="Not Applicable"," Not Applicable "))))</f>
        <v xml:space="preserve"> Not Applicable </v>
      </c>
      <c r="C114" s="14">
        <f>CollabTeaching!K114</f>
        <v>0</v>
      </c>
      <c r="D114" s="100">
        <f>CollabTeaching!L114</f>
        <v>0</v>
      </c>
      <c r="E114" s="14"/>
    </row>
    <row r="115" spans="1:5" ht="18.75" hidden="1" customHeight="1" x14ac:dyDescent="0.2">
      <c r="A115" s="31">
        <f>CollabTeaching!C115</f>
        <v>18.090000000000014</v>
      </c>
      <c r="B115" s="32" t="str">
        <f>IF(CollabTeaching!I115="Not Run","Not Run",IF(CollabTeaching!I115="Passed","Passed",IF(CollabTeaching!I115="Failed","Failed",IF(CollabTeaching!I115="Not Applicable"," Not Applicable "))))</f>
        <v xml:space="preserve"> Not Applicable </v>
      </c>
      <c r="C115" s="14">
        <f>CollabTeaching!K115</f>
        <v>0</v>
      </c>
      <c r="D115" s="100">
        <f>CollabTeaching!L115</f>
        <v>0</v>
      </c>
      <c r="E115" s="14"/>
    </row>
    <row r="116" spans="1:5" ht="18.75" hidden="1" customHeight="1" x14ac:dyDescent="0.2">
      <c r="A116" s="31">
        <f>CollabTeaching!C116</f>
        <v>18.100000000000016</v>
      </c>
      <c r="B116" s="32" t="str">
        <f>IF(CollabTeaching!I116="Not Run","Not Run",IF(CollabTeaching!I116="Passed","Passed",IF(CollabTeaching!I116="Failed","Failed",IF(CollabTeaching!I116="Not Applicable"," Not Applicable "))))</f>
        <v xml:space="preserve"> Not Applicable </v>
      </c>
      <c r="C116" s="14">
        <f>CollabTeaching!K116</f>
        <v>0</v>
      </c>
      <c r="D116" s="100">
        <f>CollabTeaching!L116</f>
        <v>0</v>
      </c>
      <c r="E116" s="14"/>
    </row>
    <row r="117" spans="1:5" ht="18.75" hidden="1" customHeight="1" x14ac:dyDescent="0.2">
      <c r="A117" s="31">
        <f>CollabTeaching!C117</f>
        <v>18.110000000000017</v>
      </c>
      <c r="B117" s="32" t="str">
        <f>IF(CollabTeaching!I117="Not Run","Not Run",IF(CollabTeaching!I117="Passed","Passed",IF(CollabTeaching!I117="Failed","Failed",IF(CollabTeaching!I117="Not Applicable"," Not Applicable "))))</f>
        <v xml:space="preserve"> Not Applicable </v>
      </c>
      <c r="C117" s="14">
        <f>CollabTeaching!K117</f>
        <v>0</v>
      </c>
      <c r="D117" s="100">
        <f>CollabTeaching!L117</f>
        <v>0</v>
      </c>
      <c r="E117" s="14"/>
    </row>
    <row r="118" spans="1:5" ht="18.75" hidden="1" customHeight="1" x14ac:dyDescent="0.2">
      <c r="A118" s="31">
        <f>CollabTeaching!C118</f>
        <v>18.120000000000019</v>
      </c>
      <c r="B118" s="32" t="str">
        <f>IF(CollabTeaching!I118="Not Run","Not Run",IF(CollabTeaching!I118="Passed","Passed",IF(CollabTeaching!I118="Failed","Failed",IF(CollabTeaching!I118="Not Applicable"," Not Applicable "))))</f>
        <v xml:space="preserve"> Not Applicable </v>
      </c>
      <c r="C118" s="14">
        <f>CollabTeaching!K118</f>
        <v>0</v>
      </c>
      <c r="D118" s="100">
        <f>CollabTeaching!L118</f>
        <v>0</v>
      </c>
      <c r="E118" s="14"/>
    </row>
    <row r="119" spans="1:5" ht="18.75" customHeight="1" x14ac:dyDescent="0.2">
      <c r="A119" s="31">
        <f>CollabTeaching!C119</f>
        <v>19.010000000000002</v>
      </c>
      <c r="B119" s="32" t="str">
        <f>IF(CollabTeaching!I119="Not Run","Not Run",IF(CollabTeaching!I119="Passed","Passed",IF(CollabTeaching!I119="Failed","Failed",IF(CollabTeaching!I119="Not Applicable"," Not Applicable "))))</f>
        <v>Not Run</v>
      </c>
      <c r="C119" s="14">
        <f>CollabTeaching!K119</f>
        <v>0</v>
      </c>
      <c r="D119" s="100">
        <f>CollabTeaching!L119</f>
        <v>0</v>
      </c>
      <c r="E119" s="14"/>
    </row>
    <row r="120" spans="1:5" ht="18.75" customHeight="1" x14ac:dyDescent="0.2">
      <c r="A120" s="31">
        <f>CollabTeaching!C120</f>
        <v>19.020000000000003</v>
      </c>
      <c r="B120" s="32" t="str">
        <f>IF(CollabTeaching!I120="Not Run","Not Run",IF(CollabTeaching!I120="Passed","Passed",IF(CollabTeaching!I120="Failed","Failed",IF(CollabTeaching!I120="Not Applicable"," Not Applicable "))))</f>
        <v>Not Run</v>
      </c>
      <c r="C120" s="14">
        <f>CollabTeaching!K120</f>
        <v>0</v>
      </c>
      <c r="D120" s="100">
        <f>CollabTeaching!L120</f>
        <v>0</v>
      </c>
      <c r="E120" s="14"/>
    </row>
    <row r="121" spans="1:5" ht="18.75" customHeight="1" x14ac:dyDescent="0.2">
      <c r="A121" s="31">
        <f>CollabTeaching!C121</f>
        <v>19.030000000000005</v>
      </c>
      <c r="B121" s="32" t="str">
        <f>IF(CollabTeaching!I121="Not Run","Not Run",IF(CollabTeaching!I121="Passed","Passed",IF(CollabTeaching!I121="Failed","Failed",IF(CollabTeaching!I121="Not Applicable"," Not Applicable "))))</f>
        <v>Not Run</v>
      </c>
      <c r="C121" s="14">
        <f>CollabTeaching!K121</f>
        <v>0</v>
      </c>
      <c r="D121" s="100">
        <f>CollabTeaching!L121</f>
        <v>0</v>
      </c>
      <c r="E121" s="14"/>
    </row>
    <row r="122" spans="1:5" ht="18.75" customHeight="1" x14ac:dyDescent="0.2">
      <c r="A122" s="31">
        <f>CollabTeaching!C122</f>
        <v>19.040000000000006</v>
      </c>
      <c r="B122" s="32" t="str">
        <f>IF(CollabTeaching!I122="Not Run","Not Run",IF(CollabTeaching!I122="Passed","Passed",IF(CollabTeaching!I122="Failed","Failed",IF(CollabTeaching!I122="Not Applicable"," Not Applicable "))))</f>
        <v>Not Run</v>
      </c>
      <c r="C122" s="14">
        <f>CollabTeaching!K122</f>
        <v>0</v>
      </c>
      <c r="D122" s="100">
        <f>CollabTeaching!L122</f>
        <v>0</v>
      </c>
      <c r="E122" s="14"/>
    </row>
    <row r="123" spans="1:5" ht="18.75" customHeight="1" x14ac:dyDescent="0.2">
      <c r="A123" s="31">
        <f>CollabTeaching!C123</f>
        <v>19.050000000000008</v>
      </c>
      <c r="B123" s="32" t="str">
        <f>IF(CollabTeaching!I123="Not Run","Not Run",IF(CollabTeaching!I123="Passed","Passed",IF(CollabTeaching!I123="Failed","Failed",IF(CollabTeaching!I123="Not Applicable"," Not Applicable "))))</f>
        <v>Not Run</v>
      </c>
      <c r="C123" s="14">
        <f>CollabTeaching!K123</f>
        <v>0</v>
      </c>
      <c r="D123" s="100">
        <f>CollabTeaching!L123</f>
        <v>0</v>
      </c>
      <c r="E123" s="14"/>
    </row>
    <row r="124" spans="1:5" ht="18.75" customHeight="1" x14ac:dyDescent="0.2">
      <c r="A124" s="31">
        <f>CollabTeaching!C124</f>
        <v>19.060000000000009</v>
      </c>
      <c r="B124" s="32" t="str">
        <f>IF(CollabTeaching!I124="Not Run","Not Run",IF(CollabTeaching!I124="Passed","Passed",IF(CollabTeaching!I124="Failed","Failed",IF(CollabTeaching!I124="Not Applicable"," Not Applicable "))))</f>
        <v>Not Run</v>
      </c>
      <c r="C124" s="14">
        <f>CollabTeaching!K124</f>
        <v>0</v>
      </c>
      <c r="D124" s="100">
        <f>CollabTeaching!L124</f>
        <v>0</v>
      </c>
      <c r="E124" s="14"/>
    </row>
    <row r="125" spans="1:5" ht="18.75" customHeight="1" x14ac:dyDescent="0.2">
      <c r="A125" s="31">
        <f>CollabTeaching!C125</f>
        <v>19.070000000000011</v>
      </c>
      <c r="B125" s="32" t="str">
        <f>IF(CollabTeaching!I125="Not Run","Not Run",IF(CollabTeaching!I125="Passed","Passed",IF(CollabTeaching!I125="Failed","Failed",IF(CollabTeaching!I125="Not Applicable"," Not Applicable "))))</f>
        <v>Not Run</v>
      </c>
      <c r="C125" s="14">
        <f>CollabTeaching!K125</f>
        <v>0</v>
      </c>
      <c r="D125" s="100">
        <f>CollabTeaching!L125</f>
        <v>0</v>
      </c>
      <c r="E125" s="14"/>
    </row>
    <row r="126" spans="1:5" ht="18.75" customHeight="1" x14ac:dyDescent="0.2">
      <c r="A126" s="31">
        <f>CollabTeaching!C126</f>
        <v>19.080000000000013</v>
      </c>
      <c r="B126" s="32" t="str">
        <f>IF(CollabTeaching!I126="Not Run","Not Run",IF(CollabTeaching!I126="Passed","Passed",IF(CollabTeaching!I126="Failed","Failed",IF(CollabTeaching!I126="Not Applicable"," Not Applicable "))))</f>
        <v>Not Run</v>
      </c>
      <c r="C126" s="14">
        <f>CollabTeaching!K126</f>
        <v>0</v>
      </c>
      <c r="D126" s="100">
        <f>CollabTeaching!L126</f>
        <v>0</v>
      </c>
      <c r="E126" s="14"/>
    </row>
    <row r="127" spans="1:5" ht="18.75" customHeight="1" x14ac:dyDescent="0.2">
      <c r="A127" s="31">
        <f>CollabTeaching!C127</f>
        <v>20.010000000000002</v>
      </c>
      <c r="B127" s="32" t="str">
        <f>IF(CollabTeaching!I127="Not Run","Not Run",IF(CollabTeaching!I127="Passed","Passed",IF(CollabTeaching!I127="Failed","Failed",IF(CollabTeaching!I127="Not Applicable"," Not Applicable "))))</f>
        <v>Not Run</v>
      </c>
      <c r="C127" s="14">
        <f>CollabTeaching!K127</f>
        <v>0</v>
      </c>
      <c r="D127" s="100">
        <f>CollabTeaching!L127</f>
        <v>0</v>
      </c>
      <c r="E127" s="14"/>
    </row>
    <row r="128" spans="1:5" ht="18.75" hidden="1" customHeight="1" x14ac:dyDescent="0.2">
      <c r="A128" s="31">
        <f>CollabTeaching!C128</f>
        <v>20.020000000000003</v>
      </c>
      <c r="B128" s="32" t="str">
        <f>IF(CollabTeaching!I128="Not Run","Not Run",IF(CollabTeaching!I128="Passed","Passed",IF(CollabTeaching!I128="Failed","Failed",IF(CollabTeaching!I128="Not Applicable"," Not Applicable "))))</f>
        <v xml:space="preserve"> Not Applicable </v>
      </c>
      <c r="C128" s="14">
        <f>CollabTeaching!K128</f>
        <v>0</v>
      </c>
      <c r="D128" s="100">
        <f>CollabTeaching!L128</f>
        <v>0</v>
      </c>
      <c r="E128" s="14"/>
    </row>
    <row r="129" spans="1:5" ht="18.75" customHeight="1" x14ac:dyDescent="0.2">
      <c r="A129" s="31">
        <f>CollabTeaching!C129</f>
        <v>20.020000000000003</v>
      </c>
      <c r="B129" s="32" t="str">
        <f>IF(CollabTeaching!I129="Not Run","Not Run",IF(CollabTeaching!I129="Passed","Passed",IF(CollabTeaching!I129="Failed","Failed",IF(CollabTeaching!I129="Not Applicable"," Not Applicable "))))</f>
        <v>Not Run</v>
      </c>
      <c r="C129" s="14">
        <f>CollabTeaching!K129</f>
        <v>0</v>
      </c>
      <c r="D129" s="100">
        <f>CollabTeaching!L129</f>
        <v>0</v>
      </c>
      <c r="E129" s="14"/>
    </row>
    <row r="130" spans="1:5" ht="18.75" customHeight="1" x14ac:dyDescent="0.2">
      <c r="A130" s="31">
        <f>CollabTeaching!C130</f>
        <v>20.030000000000005</v>
      </c>
      <c r="B130" s="32" t="str">
        <f>IF(CollabTeaching!I130="Not Run","Not Run",IF(CollabTeaching!I130="Passed","Passed",IF(CollabTeaching!I130="Failed","Failed",IF(CollabTeaching!I130="Not Applicable"," Not Applicable "))))</f>
        <v>Not Run</v>
      </c>
      <c r="C130" s="14">
        <f>CollabTeaching!K130</f>
        <v>0</v>
      </c>
      <c r="D130" s="100">
        <f>CollabTeaching!L130</f>
        <v>0</v>
      </c>
      <c r="E130" s="14"/>
    </row>
    <row r="131" spans="1:5" ht="18.75" hidden="1" customHeight="1" x14ac:dyDescent="0.2">
      <c r="A131" s="31">
        <f>CollabTeaching!C131</f>
        <v>21.01</v>
      </c>
      <c r="B131" s="32" t="str">
        <f>IF(CollabTeaching!I131="Not Run","Not Run",IF(CollabTeaching!I131="Passed","Passed",IF(CollabTeaching!I131="Failed","Failed",IF(CollabTeaching!I131="Not Applicable"," Not Applicable "))))</f>
        <v xml:space="preserve"> Not Applicable </v>
      </c>
      <c r="C131" s="14">
        <f>CollabTeaching!K131</f>
        <v>0</v>
      </c>
      <c r="D131" s="100">
        <f>CollabTeaching!L131</f>
        <v>0</v>
      </c>
      <c r="E131" s="14"/>
    </row>
    <row r="132" spans="1:5" ht="18.75" hidden="1" customHeight="1" x14ac:dyDescent="0.2">
      <c r="A132" s="31">
        <f>CollabTeaching!C132</f>
        <v>21.020000000000003</v>
      </c>
      <c r="B132" s="32" t="str">
        <f>IF(CollabTeaching!I132="Not Run","Not Run",IF(CollabTeaching!I132="Passed","Passed",IF(CollabTeaching!I132="Failed","Failed",IF(CollabTeaching!I132="Not Applicable"," Not Applicable "))))</f>
        <v xml:space="preserve"> Not Applicable </v>
      </c>
      <c r="C132" s="14">
        <f>CollabTeaching!K132</f>
        <v>0</v>
      </c>
      <c r="D132" s="100">
        <f>CollabTeaching!L132</f>
        <v>0</v>
      </c>
      <c r="E132" s="14"/>
    </row>
    <row r="133" spans="1:5" ht="18.75" hidden="1" customHeight="1" x14ac:dyDescent="0.2">
      <c r="A133" s="31">
        <f>CollabTeaching!C133</f>
        <v>21.030000000000005</v>
      </c>
      <c r="B133" s="32" t="str">
        <f>IF(CollabTeaching!I133="Not Run","Not Run",IF(CollabTeaching!I133="Passed","Passed",IF(CollabTeaching!I133="Failed","Failed",IF(CollabTeaching!I133="Not Applicable"," Not Applicable "))))</f>
        <v xml:space="preserve"> Not Applicable </v>
      </c>
      <c r="C133" s="14">
        <f>CollabTeaching!K133</f>
        <v>0</v>
      </c>
      <c r="D133" s="100">
        <f>CollabTeaching!L133</f>
        <v>0</v>
      </c>
      <c r="E133" s="14"/>
    </row>
    <row r="134" spans="1:5" ht="18.75" hidden="1" customHeight="1" x14ac:dyDescent="0.2">
      <c r="A134" s="31">
        <f>CollabTeaching!C134</f>
        <v>21.040000000000006</v>
      </c>
      <c r="B134" s="32" t="str">
        <f>IF(CollabTeaching!I134="Not Run","Not Run",IF(CollabTeaching!I134="Passed","Passed",IF(CollabTeaching!I134="Failed","Failed",IF(CollabTeaching!I134="Not Applicable"," Not Applicable "))))</f>
        <v xml:space="preserve"> Not Applicable </v>
      </c>
      <c r="C134" s="14">
        <f>CollabTeaching!K134</f>
        <v>0</v>
      </c>
      <c r="D134" s="100">
        <f>CollabTeaching!L134</f>
        <v>0</v>
      </c>
      <c r="E134" s="14"/>
    </row>
    <row r="135" spans="1:5" ht="18.75" hidden="1" customHeight="1" x14ac:dyDescent="0.2">
      <c r="A135" s="31">
        <f>CollabTeaching!C135</f>
        <v>21.050000000000008</v>
      </c>
      <c r="B135" s="32" t="str">
        <f>IF(CollabTeaching!I135="Not Run","Not Run",IF(CollabTeaching!I135="Passed","Passed",IF(CollabTeaching!I135="Failed","Failed",IF(CollabTeaching!I135="Not Applicable"," Not Applicable "))))</f>
        <v xml:space="preserve"> Not Applicable </v>
      </c>
      <c r="C135" s="14">
        <f>CollabTeaching!K135</f>
        <v>0</v>
      </c>
      <c r="D135" s="100">
        <f>CollabTeaching!L135</f>
        <v>0</v>
      </c>
      <c r="E135" s="14"/>
    </row>
    <row r="136" spans="1:5" ht="18.75" hidden="1" customHeight="1" x14ac:dyDescent="0.2">
      <c r="A136" s="31">
        <f>CollabTeaching!C136</f>
        <v>21.060000000000009</v>
      </c>
      <c r="B136" s="32" t="str">
        <f>IF(CollabTeaching!I136="Not Run","Not Run",IF(CollabTeaching!I136="Passed","Passed",IF(CollabTeaching!I136="Failed","Failed",IF(CollabTeaching!I136="Not Applicable"," Not Applicable "))))</f>
        <v xml:space="preserve"> Not Applicable </v>
      </c>
      <c r="C136" s="14">
        <f>CollabTeaching!K136</f>
        <v>0</v>
      </c>
      <c r="D136" s="100">
        <f>CollabTeaching!L136</f>
        <v>0</v>
      </c>
      <c r="E136" s="14"/>
    </row>
    <row r="137" spans="1:5" ht="18.75" hidden="1" customHeight="1" x14ac:dyDescent="0.2">
      <c r="A137" s="31">
        <f>CollabTeaching!C137</f>
        <v>21.070000000000011</v>
      </c>
      <c r="B137" s="32" t="str">
        <f>IF(CollabTeaching!I137="Not Run","Not Run",IF(CollabTeaching!I137="Passed","Passed",IF(CollabTeaching!I137="Failed","Failed",IF(CollabTeaching!I137="Not Applicable"," Not Applicable "))))</f>
        <v xml:space="preserve"> Not Applicable </v>
      </c>
      <c r="C137" s="14">
        <f>CollabTeaching!K137</f>
        <v>0</v>
      </c>
      <c r="D137" s="100">
        <f>CollabTeaching!L137</f>
        <v>0</v>
      </c>
      <c r="E137" s="14"/>
    </row>
    <row r="138" spans="1:5" ht="18.75" hidden="1" customHeight="1" x14ac:dyDescent="0.2">
      <c r="A138" s="31">
        <f>CollabTeaching!C138</f>
        <v>21.080000000000013</v>
      </c>
      <c r="B138" s="32" t="str">
        <f>IF(CollabTeaching!I138="Not Run","Not Run",IF(CollabTeaching!I138="Passed","Passed",IF(CollabTeaching!I138="Failed","Failed",IF(CollabTeaching!I138="Not Applicable"," Not Applicable "))))</f>
        <v xml:space="preserve"> Not Applicable </v>
      </c>
      <c r="C138" s="14">
        <f>CollabTeaching!K138</f>
        <v>0</v>
      </c>
      <c r="D138" s="100">
        <f>CollabTeaching!L138</f>
        <v>0</v>
      </c>
      <c r="E138" s="14"/>
    </row>
    <row r="139" spans="1:5" ht="18.75" hidden="1" customHeight="1" x14ac:dyDescent="0.2">
      <c r="A139" s="31">
        <f>CollabTeaching!C139</f>
        <v>22.01</v>
      </c>
      <c r="B139" s="32" t="str">
        <f>IF(CollabTeaching!I139="Not Run","Not Run",IF(CollabTeaching!I139="Passed","Passed",IF(CollabTeaching!I139="Failed","Failed",IF(CollabTeaching!I139="Not Applicable"," Not Applicable "))))</f>
        <v xml:space="preserve"> Not Applicable </v>
      </c>
      <c r="C139" s="14">
        <f>CollabTeaching!K139</f>
        <v>0</v>
      </c>
      <c r="D139" s="100">
        <f>CollabTeaching!L139</f>
        <v>0</v>
      </c>
      <c r="E139" s="14"/>
    </row>
    <row r="140" spans="1:5" ht="18.75" hidden="1" customHeight="1" x14ac:dyDescent="0.2">
      <c r="A140" s="31">
        <f>CollabTeaching!C140</f>
        <v>22.020000000000003</v>
      </c>
      <c r="B140" s="32" t="str">
        <f>IF(CollabTeaching!I140="Not Run","Not Run",IF(CollabTeaching!I140="Passed","Passed",IF(CollabTeaching!I140="Failed","Failed",IF(CollabTeaching!I140="Not Applicable"," Not Applicable "))))</f>
        <v xml:space="preserve"> Not Applicable </v>
      </c>
      <c r="C140" s="14">
        <f>CollabTeaching!K140</f>
        <v>0</v>
      </c>
      <c r="D140" s="100">
        <f>CollabTeaching!L140</f>
        <v>0</v>
      </c>
      <c r="E140" s="14"/>
    </row>
    <row r="141" spans="1:5" ht="18.75" hidden="1" customHeight="1" x14ac:dyDescent="0.2">
      <c r="A141" s="31">
        <f>CollabTeaching!C141</f>
        <v>22.030000000000005</v>
      </c>
      <c r="B141" s="32" t="str">
        <f>IF(CollabTeaching!I141="Not Run","Not Run",IF(CollabTeaching!I141="Passed","Passed",IF(CollabTeaching!I141="Failed","Failed",IF(CollabTeaching!I141="Not Applicable"," Not Applicable "))))</f>
        <v xml:space="preserve"> Not Applicable </v>
      </c>
      <c r="C141" s="14">
        <f>CollabTeaching!K141</f>
        <v>0</v>
      </c>
      <c r="D141" s="100">
        <f>CollabTeaching!L141</f>
        <v>0</v>
      </c>
      <c r="E141" s="14"/>
    </row>
    <row r="142" spans="1:5" ht="18.75" hidden="1" customHeight="1" x14ac:dyDescent="0.2">
      <c r="A142" s="31">
        <f>CollabTeaching!C142</f>
        <v>22.040000000000006</v>
      </c>
      <c r="B142" s="32" t="str">
        <f>IF(CollabTeaching!I142="Not Run","Not Run",IF(CollabTeaching!I142="Passed","Passed",IF(CollabTeaching!I142="Failed","Failed",IF(CollabTeaching!I142="Not Applicable"," Not Applicable "))))</f>
        <v xml:space="preserve"> Not Applicable </v>
      </c>
      <c r="C142" s="14">
        <f>CollabTeaching!K142</f>
        <v>0</v>
      </c>
      <c r="D142" s="100">
        <f>CollabTeaching!L142</f>
        <v>0</v>
      </c>
      <c r="E142" s="14"/>
    </row>
    <row r="143" spans="1:5" ht="18.75" hidden="1" customHeight="1" x14ac:dyDescent="0.2">
      <c r="A143" s="31">
        <f>CollabTeaching!C143</f>
        <v>22.050000000000008</v>
      </c>
      <c r="B143" s="32" t="str">
        <f>IF(CollabTeaching!I143="Not Run","Not Run",IF(CollabTeaching!I143="Passed","Passed",IF(CollabTeaching!I143="Failed","Failed",IF(CollabTeaching!I143="Not Applicable"," Not Applicable "))))</f>
        <v xml:space="preserve"> Not Applicable </v>
      </c>
      <c r="C143" s="14">
        <f>CollabTeaching!K143</f>
        <v>0</v>
      </c>
      <c r="D143" s="100">
        <f>CollabTeaching!L143</f>
        <v>0</v>
      </c>
      <c r="E143" s="14"/>
    </row>
    <row r="144" spans="1:5" ht="18.75" hidden="1" customHeight="1" x14ac:dyDescent="0.2">
      <c r="A144" s="31">
        <f>CollabTeaching!C144</f>
        <v>22.060000000000009</v>
      </c>
      <c r="B144" s="32" t="str">
        <f>IF(CollabTeaching!I144="Not Run","Not Run",IF(CollabTeaching!I144="Passed","Passed",IF(CollabTeaching!I144="Failed","Failed",IF(CollabTeaching!I144="Not Applicable"," Not Applicable "))))</f>
        <v xml:space="preserve"> Not Applicable </v>
      </c>
      <c r="C144" s="14">
        <f>CollabTeaching!K144</f>
        <v>0</v>
      </c>
      <c r="D144" s="100">
        <f>CollabTeaching!L144</f>
        <v>0</v>
      </c>
      <c r="E144" s="14"/>
    </row>
    <row r="145" spans="1:5" ht="18.75" hidden="1" customHeight="1" x14ac:dyDescent="0.2">
      <c r="A145" s="31">
        <f>CollabTeaching!C145</f>
        <v>23.01</v>
      </c>
      <c r="B145" s="32" t="str">
        <f>IF(CollabTeaching!I145="Not Run","Not Run",IF(CollabTeaching!I145="Passed","Passed",IF(CollabTeaching!I145="Failed","Failed",IF(CollabTeaching!I145="Not Applicable"," Not Applicable "))))</f>
        <v xml:space="preserve"> Not Applicable </v>
      </c>
      <c r="C145" s="14">
        <f>CollabTeaching!K145</f>
        <v>0</v>
      </c>
      <c r="D145" s="100">
        <f>CollabTeaching!L145</f>
        <v>0</v>
      </c>
      <c r="E145" s="14"/>
    </row>
    <row r="146" spans="1:5" ht="18.75" hidden="1" customHeight="1" x14ac:dyDescent="0.2">
      <c r="A146" s="31">
        <f>CollabTeaching!C146</f>
        <v>23.020000000000003</v>
      </c>
      <c r="B146" s="32" t="str">
        <f>IF(CollabTeaching!I146="Not Run","Not Run",IF(CollabTeaching!I146="Passed","Passed",IF(CollabTeaching!I146="Failed","Failed",IF(CollabTeaching!I146="Not Applicable"," Not Applicable "))))</f>
        <v xml:space="preserve"> Not Applicable </v>
      </c>
      <c r="C146" s="14">
        <f>CollabTeaching!K146</f>
        <v>0</v>
      </c>
      <c r="D146" s="100">
        <f>CollabTeaching!L146</f>
        <v>0</v>
      </c>
      <c r="E146" s="14"/>
    </row>
    <row r="147" spans="1:5" ht="18.75" hidden="1" customHeight="1" x14ac:dyDescent="0.2">
      <c r="A147" s="31">
        <f>CollabTeaching!C147</f>
        <v>23.030000000000005</v>
      </c>
      <c r="B147" s="32" t="str">
        <f>IF(CollabTeaching!I147="Not Run","Not Run",IF(CollabTeaching!I147="Passed","Passed",IF(CollabTeaching!I147="Failed","Failed",IF(CollabTeaching!I147="Not Applicable"," Not Applicable "))))</f>
        <v xml:space="preserve"> Not Applicable </v>
      </c>
      <c r="C147" s="14">
        <f>CollabTeaching!K147</f>
        <v>0</v>
      </c>
      <c r="D147" s="100">
        <f>CollabTeaching!L147</f>
        <v>0</v>
      </c>
      <c r="E147" s="14"/>
    </row>
    <row r="148" spans="1:5" ht="18.75" hidden="1" customHeight="1" x14ac:dyDescent="0.2">
      <c r="A148" s="31">
        <f>CollabTeaching!C148</f>
        <v>23.040000000000006</v>
      </c>
      <c r="B148" s="32" t="str">
        <f>IF(CollabTeaching!I148="Not Run","Not Run",IF(CollabTeaching!I148="Passed","Passed",IF(CollabTeaching!I148="Failed","Failed",IF(CollabTeaching!I148="Not Applicable"," Not Applicable "))))</f>
        <v xml:space="preserve"> Not Applicable </v>
      </c>
      <c r="C148" s="14">
        <f>CollabTeaching!K148</f>
        <v>0</v>
      </c>
      <c r="D148" s="100">
        <f>CollabTeaching!L148</f>
        <v>0</v>
      </c>
      <c r="E148" s="14"/>
    </row>
    <row r="149" spans="1:5" ht="18.75" hidden="1" customHeight="1" x14ac:dyDescent="0.2">
      <c r="A149" s="31">
        <f>CollabTeaching!C149</f>
        <v>23.050000000000008</v>
      </c>
      <c r="B149" s="32" t="str">
        <f>IF(CollabTeaching!I149="Not Run","Not Run",IF(CollabTeaching!I149="Passed","Passed",IF(CollabTeaching!I149="Failed","Failed",IF(CollabTeaching!I149="Not Applicable"," Not Applicable "))))</f>
        <v xml:space="preserve"> Not Applicable </v>
      </c>
      <c r="C149" s="14">
        <f>CollabTeaching!K149</f>
        <v>0</v>
      </c>
      <c r="D149" s="100">
        <f>CollabTeaching!L149</f>
        <v>0</v>
      </c>
      <c r="E149" s="14"/>
    </row>
    <row r="150" spans="1:5" ht="18.75" hidden="1" customHeight="1" x14ac:dyDescent="0.2">
      <c r="A150" s="31">
        <f>CollabTeaching!C150</f>
        <v>24.01</v>
      </c>
      <c r="B150" s="32" t="str">
        <f>IF(CollabTeaching!I150="Not Run","Not Run",IF(CollabTeaching!I150="Passed","Passed",IF(CollabTeaching!I150="Failed","Failed",IF(CollabTeaching!I150="Not Applicable"," Not Applicable "))))</f>
        <v xml:space="preserve"> Not Applicable </v>
      </c>
      <c r="C150" s="14">
        <f>CollabTeaching!K150</f>
        <v>0</v>
      </c>
      <c r="D150" s="100">
        <f>CollabTeaching!L150</f>
        <v>0</v>
      </c>
      <c r="E150" s="14"/>
    </row>
    <row r="151" spans="1:5" ht="18.75" hidden="1" customHeight="1" x14ac:dyDescent="0.2">
      <c r="A151" s="31">
        <f>CollabTeaching!C151</f>
        <v>24.020000000000003</v>
      </c>
      <c r="B151" s="32" t="str">
        <f>IF(CollabTeaching!I151="Not Run","Not Run",IF(CollabTeaching!I151="Passed","Passed",IF(CollabTeaching!I151="Failed","Failed",IF(CollabTeaching!I151="Not Applicable"," Not Applicable "))))</f>
        <v xml:space="preserve"> Not Applicable </v>
      </c>
      <c r="C151" s="14">
        <f>CollabTeaching!K151</f>
        <v>0</v>
      </c>
      <c r="D151" s="100">
        <f>CollabTeaching!L151</f>
        <v>0</v>
      </c>
      <c r="E151" s="14"/>
    </row>
    <row r="152" spans="1:5" ht="18.75" hidden="1" customHeight="1" x14ac:dyDescent="0.2">
      <c r="A152" s="31">
        <f>CollabTeaching!C152</f>
        <v>24.030000000000005</v>
      </c>
      <c r="B152" s="32" t="str">
        <f>IF(CollabTeaching!I152="Not Run","Not Run",IF(CollabTeaching!I152="Passed","Passed",IF(CollabTeaching!I152="Failed","Failed",IF(CollabTeaching!I152="Not Applicable"," Not Applicable "))))</f>
        <v xml:space="preserve"> Not Applicable </v>
      </c>
      <c r="C152" s="14">
        <f>CollabTeaching!K152</f>
        <v>0</v>
      </c>
      <c r="D152" s="100">
        <f>CollabTeaching!L152</f>
        <v>0</v>
      </c>
      <c r="E152" s="14"/>
    </row>
    <row r="153" spans="1:5" ht="18.75" hidden="1" customHeight="1" x14ac:dyDescent="0.2">
      <c r="A153" s="31">
        <f>CollabTeaching!C153</f>
        <v>24.040000000000006</v>
      </c>
      <c r="B153" s="32" t="str">
        <f>IF(CollabTeaching!I153="Not Run","Not Run",IF(CollabTeaching!I153="Passed","Passed",IF(CollabTeaching!I153="Failed","Failed",IF(CollabTeaching!I153="Not Applicable"," Not Applicable "))))</f>
        <v xml:space="preserve"> Not Applicable </v>
      </c>
      <c r="C153" s="14">
        <f>CollabTeaching!K153</f>
        <v>0</v>
      </c>
      <c r="D153" s="100">
        <f>CollabTeaching!L153</f>
        <v>0</v>
      </c>
      <c r="E153" s="14"/>
    </row>
    <row r="154" spans="1:5" ht="18.75" hidden="1" customHeight="1" x14ac:dyDescent="0.2">
      <c r="A154" s="31">
        <f>CollabTeaching!C154</f>
        <v>27.01</v>
      </c>
      <c r="B154" s="32" t="str">
        <f>IF(CollabTeaching!I154="Not Run","Not Run",IF(CollabTeaching!I154="Passed","Passed",IF(CollabTeaching!I154="Failed","Failed",IF(CollabTeaching!I154="Not Applicable"," Not Applicable "))))</f>
        <v xml:space="preserve"> Not Applicable </v>
      </c>
      <c r="C154" s="14">
        <f>CollabTeaching!K154</f>
        <v>0</v>
      </c>
      <c r="D154" s="100">
        <f>CollabTeaching!L154</f>
        <v>0</v>
      </c>
      <c r="E154" s="14"/>
    </row>
    <row r="155" spans="1:5" ht="18.75" hidden="1" customHeight="1" x14ac:dyDescent="0.2">
      <c r="A155" s="31">
        <f>CollabTeaching!C155</f>
        <v>27.020000000000003</v>
      </c>
      <c r="B155" s="32" t="str">
        <f>IF(CollabTeaching!I155="Not Run","Not Run",IF(CollabTeaching!I155="Passed","Passed",IF(CollabTeaching!I155="Failed","Failed",IF(CollabTeaching!I155="Not Applicable"," Not Applicable "))))</f>
        <v xml:space="preserve"> Not Applicable </v>
      </c>
      <c r="C155" s="14">
        <f>CollabTeaching!K155</f>
        <v>0</v>
      </c>
      <c r="D155" s="100">
        <f>CollabTeaching!L155</f>
        <v>0</v>
      </c>
      <c r="E155" s="14"/>
    </row>
    <row r="156" spans="1:5" ht="18.75" hidden="1" customHeight="1" x14ac:dyDescent="0.2">
      <c r="A156" s="31">
        <f>CollabTeaching!C156</f>
        <v>27.030000000000005</v>
      </c>
      <c r="B156" s="32" t="str">
        <f>IF(CollabTeaching!I156="Not Run","Not Run",IF(CollabTeaching!I156="Passed","Passed",IF(CollabTeaching!I156="Failed","Failed",IF(CollabTeaching!I156="Not Applicable"," Not Applicable "))))</f>
        <v xml:space="preserve"> Not Applicable </v>
      </c>
      <c r="C156" s="14">
        <f>CollabTeaching!K156</f>
        <v>0</v>
      </c>
      <c r="D156" s="100">
        <f>CollabTeaching!L156</f>
        <v>0</v>
      </c>
      <c r="E156" s="14"/>
    </row>
    <row r="157" spans="1:5" ht="18.75" hidden="1" customHeight="1" x14ac:dyDescent="0.2">
      <c r="A157" s="31">
        <f>CollabTeaching!C157</f>
        <v>27.040000000000006</v>
      </c>
      <c r="B157" s="32" t="str">
        <f>IF(CollabTeaching!I157="Not Run","Not Run",IF(CollabTeaching!I157="Passed","Passed",IF(CollabTeaching!I157="Failed","Failed",IF(CollabTeaching!I157="Not Applicable"," Not Applicable "))))</f>
        <v xml:space="preserve"> Not Applicable </v>
      </c>
      <c r="C157" s="14">
        <f>CollabTeaching!K157</f>
        <v>0</v>
      </c>
      <c r="D157" s="100">
        <f>CollabTeaching!L157</f>
        <v>0</v>
      </c>
      <c r="E157" s="14"/>
    </row>
    <row r="158" spans="1:5" ht="18.75" hidden="1" customHeight="1" x14ac:dyDescent="0.2">
      <c r="A158" s="31">
        <f>CollabTeaching!C158</f>
        <v>27.050000000000008</v>
      </c>
      <c r="B158" s="32" t="str">
        <f>IF(CollabTeaching!I158="Not Run","Not Run",IF(CollabTeaching!I158="Passed","Passed",IF(CollabTeaching!I158="Failed","Failed",IF(CollabTeaching!I158="Not Applicable"," Not Applicable "))))</f>
        <v xml:space="preserve"> Not Applicable </v>
      </c>
      <c r="C158" s="14">
        <f>CollabTeaching!K158</f>
        <v>0</v>
      </c>
      <c r="D158" s="100">
        <f>CollabTeaching!L158</f>
        <v>0</v>
      </c>
      <c r="E158" s="14"/>
    </row>
    <row r="159" spans="1:5" ht="18.75" hidden="1" customHeight="1" x14ac:dyDescent="0.2">
      <c r="A159" s="31">
        <f>CollabTeaching!C159</f>
        <v>27.060000000000009</v>
      </c>
      <c r="B159" s="32" t="str">
        <f>IF(CollabTeaching!I159="Not Run","Not Run",IF(CollabTeaching!I159="Passed","Passed",IF(CollabTeaching!I159="Failed","Failed",IF(CollabTeaching!I159="Not Applicable"," Not Applicable "))))</f>
        <v xml:space="preserve"> Not Applicable </v>
      </c>
      <c r="C159" s="14">
        <f>CollabTeaching!K159</f>
        <v>0</v>
      </c>
      <c r="D159" s="100">
        <f>CollabTeaching!L159</f>
        <v>0</v>
      </c>
      <c r="E159" s="14"/>
    </row>
    <row r="160" spans="1:5" ht="18.75" hidden="1" customHeight="1" x14ac:dyDescent="0.2">
      <c r="A160" s="31">
        <f>CollabTeaching!C160</f>
        <v>27.070000000000011</v>
      </c>
      <c r="B160" s="32" t="str">
        <f>IF(CollabTeaching!I160="Not Run","Not Run",IF(CollabTeaching!I160="Passed","Passed",IF(CollabTeaching!I160="Failed","Failed",IF(CollabTeaching!I160="Not Applicable"," Not Applicable "))))</f>
        <v xml:space="preserve"> Not Applicable </v>
      </c>
      <c r="C160" s="14">
        <f>CollabTeaching!K160</f>
        <v>0</v>
      </c>
      <c r="D160" s="100">
        <f>CollabTeaching!L160</f>
        <v>0</v>
      </c>
      <c r="E160" s="14"/>
    </row>
    <row r="161" spans="1:5" ht="18.75" customHeight="1" x14ac:dyDescent="0.2">
      <c r="A161" s="31">
        <f>CollabTeaching!C161</f>
        <v>28.01</v>
      </c>
      <c r="B161" s="32" t="str">
        <f>IF(CollabTeaching!I161="Not Run","Not Run",IF(CollabTeaching!I161="Passed","Passed",IF(CollabTeaching!I161="Failed","Failed",IF(CollabTeaching!I161="Not Applicable"," Not Applicable "))))</f>
        <v>Not Run</v>
      </c>
      <c r="C161" s="14">
        <f>CollabTeaching!K161</f>
        <v>0</v>
      </c>
      <c r="D161" s="100">
        <f>CollabTeaching!L161</f>
        <v>0</v>
      </c>
      <c r="E161" s="14"/>
    </row>
    <row r="162" spans="1:5" ht="18.75" hidden="1" customHeight="1" x14ac:dyDescent="0.2">
      <c r="A162" s="31">
        <f>CollabTeaching!C162</f>
        <v>26.020000000000003</v>
      </c>
      <c r="B162" s="32" t="str">
        <f>IF(CollabTeaching!I162="Not Run","Not Run",IF(CollabTeaching!I162="Passed","Passed",IF(CollabTeaching!I162="Failed","Failed",IF(CollabTeaching!I162="Not Applicable"," Not Applicable "))))</f>
        <v xml:space="preserve"> Not Applicable </v>
      </c>
      <c r="C162" s="14">
        <f>CollabTeaching!K162</f>
        <v>0</v>
      </c>
      <c r="D162" s="100">
        <f>CollabTeaching!L162</f>
        <v>0</v>
      </c>
      <c r="E162" s="14"/>
    </row>
    <row r="163" spans="1:5" ht="18.75" hidden="1" customHeight="1" x14ac:dyDescent="0.2">
      <c r="A163" s="31">
        <f>CollabTeaching!C163</f>
        <v>26.03</v>
      </c>
      <c r="B163" s="32" t="str">
        <f>IF(CollabTeaching!I163="Not Run","Not Run",IF(CollabTeaching!I163="Passed","Passed",IF(CollabTeaching!I163="Failed","Failed",IF(CollabTeaching!I163="Not Applicable"," Not Applicable "))))</f>
        <v xml:space="preserve"> Not Applicable </v>
      </c>
      <c r="C163" s="14">
        <f>CollabTeaching!K163</f>
        <v>0</v>
      </c>
      <c r="D163" s="100">
        <f>CollabTeaching!L163</f>
        <v>0</v>
      </c>
      <c r="E163" s="14"/>
    </row>
    <row r="164" spans="1:5" ht="18.75" customHeight="1" x14ac:dyDescent="0.2">
      <c r="A164" s="31">
        <f>CollabTeaching!C164</f>
        <v>26.040000000000003</v>
      </c>
      <c r="B164" s="32" t="str">
        <f>IF(CollabTeaching!I164="Not Run","Not Run",IF(CollabTeaching!I164="Passed","Passed",IF(CollabTeaching!I164="Failed","Failed",IF(CollabTeaching!I164="Not Applicable"," Not Applicable "))))</f>
        <v>Not Run</v>
      </c>
      <c r="C164" s="14">
        <f>CollabTeaching!K164</f>
        <v>0</v>
      </c>
      <c r="D164" s="100">
        <f>CollabTeaching!L164</f>
        <v>0</v>
      </c>
      <c r="E164" s="14"/>
    </row>
    <row r="165" spans="1:5" ht="18.75" customHeight="1" x14ac:dyDescent="0.2">
      <c r="A165" s="31">
        <f>CollabTeaching!C165</f>
        <v>26.05</v>
      </c>
      <c r="B165" s="32" t="str">
        <f>IF(CollabTeaching!I165="Not Run","Not Run",IF(CollabTeaching!I165="Passed","Passed",IF(CollabTeaching!I165="Failed","Failed",IF(CollabTeaching!I165="Not Applicable"," Not Applicable "))))</f>
        <v>Not Run</v>
      </c>
      <c r="C165" s="14">
        <f>CollabTeaching!K165</f>
        <v>0</v>
      </c>
      <c r="D165" s="100">
        <f>CollabTeaching!L165</f>
        <v>0</v>
      </c>
      <c r="E165" s="14"/>
    </row>
    <row r="166" spans="1:5" ht="18.75" customHeight="1" x14ac:dyDescent="0.2">
      <c r="A166" s="31">
        <f>CollabTeaching!C166</f>
        <v>30.01</v>
      </c>
      <c r="B166" s="32" t="str">
        <f>IF(CollabTeaching!I166="Not Run","Not Run",IF(CollabTeaching!I166="Passed","Passed",IF(CollabTeaching!I166="Failed","Failed",IF(CollabTeaching!I166="Not Applicable"," Not Applicable "))))</f>
        <v>Not Run</v>
      </c>
      <c r="C166" s="14">
        <f>CollabTeaching!K166</f>
        <v>0</v>
      </c>
      <c r="D166" s="100">
        <f>CollabTeaching!L166</f>
        <v>0</v>
      </c>
      <c r="E166" s="14"/>
    </row>
    <row r="167" spans="1:5" ht="18.75" customHeight="1" x14ac:dyDescent="0.2">
      <c r="A167" s="31">
        <f>CollabTeaching!C167</f>
        <v>31.01</v>
      </c>
      <c r="B167" s="32" t="str">
        <f>IF(CollabTeaching!I167="Not Run","Not Run",IF(CollabTeaching!I167="Passed","Passed",IF(CollabTeaching!I167="Failed","Failed",IF(CollabTeaching!I167="Not Applicable"," Not Applicable "))))</f>
        <v>Not Run</v>
      </c>
      <c r="C167" s="14">
        <f>CollabTeaching!K167</f>
        <v>0</v>
      </c>
      <c r="D167" s="100">
        <f>CollabTeaching!L167</f>
        <v>0</v>
      </c>
      <c r="E167" s="14"/>
    </row>
    <row r="168" spans="1:5" ht="18.75" customHeight="1" x14ac:dyDescent="0.2">
      <c r="A168" s="31">
        <f>CollabTeaching!C168</f>
        <v>31.020000000000003</v>
      </c>
      <c r="B168" s="32" t="str">
        <f>IF(CollabTeaching!I168="Not Run","Not Run",IF(CollabTeaching!I168="Passed","Passed",IF(CollabTeaching!I168="Failed","Failed",IF(CollabTeaching!I168="Not Applicable"," Not Applicable "))))</f>
        <v>Not Run</v>
      </c>
      <c r="C168" s="14">
        <f>CollabTeaching!K168</f>
        <v>0</v>
      </c>
      <c r="D168" s="100">
        <f>CollabTeaching!L168</f>
        <v>0</v>
      </c>
      <c r="E168" s="14"/>
    </row>
    <row r="169" spans="1:5" ht="18.75" customHeight="1" x14ac:dyDescent="0.2">
      <c r="A169" s="31">
        <f>CollabTeaching!C169</f>
        <v>31.030000000000005</v>
      </c>
      <c r="B169" s="32" t="str">
        <f>IF(CollabTeaching!I169="Not Run","Not Run",IF(CollabTeaching!I169="Passed","Passed",IF(CollabTeaching!I169="Failed","Failed",IF(CollabTeaching!I169="Not Applicable"," Not Applicable "))))</f>
        <v>Not Run</v>
      </c>
      <c r="C169" s="14">
        <f>CollabTeaching!K169</f>
        <v>0</v>
      </c>
      <c r="D169" s="100">
        <f>CollabTeaching!L169</f>
        <v>0</v>
      </c>
      <c r="E169" s="14"/>
    </row>
    <row r="170" spans="1:5" ht="18.75" customHeight="1" x14ac:dyDescent="0.2">
      <c r="A170" s="31">
        <f>CollabTeaching!C170</f>
        <v>31.040000000000006</v>
      </c>
      <c r="B170" s="32" t="str">
        <f>IF(CollabTeaching!I170="Not Run","Not Run",IF(CollabTeaching!I170="Passed","Passed",IF(CollabTeaching!I170="Failed","Failed",IF(CollabTeaching!I170="Not Applicable"," Not Applicable "))))</f>
        <v>Not Run</v>
      </c>
      <c r="C170" s="14">
        <f>CollabTeaching!K170</f>
        <v>0</v>
      </c>
      <c r="D170" s="100">
        <f>CollabTeaching!L170</f>
        <v>0</v>
      </c>
      <c r="E170" s="14"/>
    </row>
    <row r="171" spans="1:5" ht="18.75" customHeight="1" x14ac:dyDescent="0.2">
      <c r="A171" s="31">
        <f>CollabTeaching!C171</f>
        <v>31.050000000000008</v>
      </c>
      <c r="B171" s="32" t="str">
        <f>IF(CollabTeaching!I171="Not Run","Not Run",IF(CollabTeaching!I171="Passed","Passed",IF(CollabTeaching!I171="Failed","Failed",IF(CollabTeaching!I171="Not Applicable"," Not Applicable "))))</f>
        <v>Not Run</v>
      </c>
      <c r="C171" s="14">
        <f>CollabTeaching!K171</f>
        <v>0</v>
      </c>
      <c r="D171" s="100">
        <f>CollabTeaching!L171</f>
        <v>0</v>
      </c>
      <c r="E171" s="14"/>
    </row>
    <row r="172" spans="1:5" ht="18.75" customHeight="1" x14ac:dyDescent="0.2">
      <c r="A172" s="31">
        <f>CollabTeaching!C172</f>
        <v>31.060000000000009</v>
      </c>
      <c r="B172" s="32" t="str">
        <f>IF(CollabTeaching!I172="Not Run","Not Run",IF(CollabTeaching!I172="Passed","Passed",IF(CollabTeaching!I172="Failed","Failed",IF(CollabTeaching!I172="Not Applicable"," Not Applicable "))))</f>
        <v>Not Run</v>
      </c>
      <c r="C172" s="14">
        <f>CollabTeaching!K172</f>
        <v>0</v>
      </c>
      <c r="D172" s="100">
        <f>CollabTeaching!L172</f>
        <v>0</v>
      </c>
      <c r="E172" s="14"/>
    </row>
    <row r="173" spans="1:5" ht="18.75" customHeight="1" x14ac:dyDescent="0.2">
      <c r="A173" s="31">
        <f>CollabTeaching!C173</f>
        <v>31.070000000000011</v>
      </c>
      <c r="B173" s="32" t="str">
        <f>IF(CollabTeaching!I173="Not Run","Not Run",IF(CollabTeaching!I173="Passed","Passed",IF(CollabTeaching!I173="Failed","Failed",IF(CollabTeaching!I173="Not Applicable"," Not Applicable "))))</f>
        <v>Not Run</v>
      </c>
      <c r="C173" s="14">
        <f>CollabTeaching!K173</f>
        <v>0</v>
      </c>
      <c r="D173" s="100">
        <f>CollabTeaching!L173</f>
        <v>0</v>
      </c>
      <c r="E173" s="14"/>
    </row>
    <row r="174" spans="1:5" ht="18.75" customHeight="1" x14ac:dyDescent="0.2">
      <c r="A174" s="31">
        <f>CollabTeaching!C174</f>
        <v>31.080000000000013</v>
      </c>
      <c r="B174" s="32" t="str">
        <f>IF(CollabTeaching!I174="Not Run","Not Run",IF(CollabTeaching!I174="Passed","Passed",IF(CollabTeaching!I174="Failed","Failed",IF(CollabTeaching!I174="Not Applicable"," Not Applicable "))))</f>
        <v>Not Run</v>
      </c>
      <c r="C174" s="14">
        <f>CollabTeaching!K174</f>
        <v>0</v>
      </c>
      <c r="D174" s="100">
        <f>CollabTeaching!L174</f>
        <v>0</v>
      </c>
      <c r="E174" s="14"/>
    </row>
    <row r="175" spans="1:5" ht="18.75" customHeight="1" x14ac:dyDescent="0.2">
      <c r="A175" s="31">
        <f>CollabTeaching!C175</f>
        <v>31.090000000000014</v>
      </c>
      <c r="B175" s="32" t="str">
        <f>IF(CollabTeaching!I175="Not Run","Not Run",IF(CollabTeaching!I175="Passed","Passed",IF(CollabTeaching!I175="Failed","Failed",IF(CollabTeaching!I175="Not Applicable"," Not Applicable "))))</f>
        <v>Not Run</v>
      </c>
      <c r="C175" s="14">
        <f>CollabTeaching!K175</f>
        <v>0</v>
      </c>
      <c r="D175" s="100">
        <f>CollabTeaching!L175</f>
        <v>0</v>
      </c>
      <c r="E175" s="14"/>
    </row>
    <row r="176" spans="1:5" ht="18.75" customHeight="1" x14ac:dyDescent="0.2">
      <c r="A176" s="31">
        <f>CollabTeaching!C176</f>
        <v>31.100000000000016</v>
      </c>
      <c r="B176" s="32" t="str">
        <f>IF(CollabTeaching!I176="Not Run","Not Run",IF(CollabTeaching!I176="Passed","Passed",IF(CollabTeaching!I176="Failed","Failed",IF(CollabTeaching!I176="Not Applicable"," Not Applicable "))))</f>
        <v>Not Run</v>
      </c>
      <c r="C176" s="14">
        <f>CollabTeaching!K176</f>
        <v>0</v>
      </c>
      <c r="D176" s="100">
        <f>CollabTeaching!L176</f>
        <v>0</v>
      </c>
      <c r="E176" s="14"/>
    </row>
    <row r="177" spans="1:5" ht="18.75" customHeight="1" x14ac:dyDescent="0.2">
      <c r="A177" s="31">
        <f>CollabTeaching!C177</f>
        <v>31.110000000000017</v>
      </c>
      <c r="B177" s="32" t="str">
        <f>IF(CollabTeaching!I177="Not Run","Not Run",IF(CollabTeaching!I177="Passed","Passed",IF(CollabTeaching!I177="Failed","Failed",IF(CollabTeaching!I177="Not Applicable"," Not Applicable "))))</f>
        <v>Not Run</v>
      </c>
      <c r="C177" s="14">
        <f>CollabTeaching!K177</f>
        <v>0</v>
      </c>
      <c r="D177" s="100">
        <f>CollabTeaching!L177</f>
        <v>0</v>
      </c>
      <c r="E177" s="14"/>
    </row>
    <row r="178" spans="1:5" ht="18.75" customHeight="1" x14ac:dyDescent="0.2">
      <c r="A178" s="31">
        <f>CollabTeaching!C178</f>
        <v>31.120000000000019</v>
      </c>
      <c r="B178" s="32" t="str">
        <f>IF(CollabTeaching!I178="Not Run","Not Run",IF(CollabTeaching!I178="Passed","Passed",IF(CollabTeaching!I178="Failed","Failed",IF(CollabTeaching!I178="Not Applicable"," Not Applicable "))))</f>
        <v>Not Run</v>
      </c>
      <c r="C178" s="14">
        <f>CollabTeaching!K178</f>
        <v>0</v>
      </c>
      <c r="D178" s="100">
        <f>CollabTeaching!L178</f>
        <v>0</v>
      </c>
      <c r="E178" s="14"/>
    </row>
    <row r="179" spans="1:5" ht="18.75" customHeight="1" x14ac:dyDescent="0.2">
      <c r="A179" s="31">
        <f>CollabTeaching!C179</f>
        <v>31.13000000000002</v>
      </c>
      <c r="B179" s="32" t="str">
        <f>IF(CollabTeaching!I179="Not Run","Not Run",IF(CollabTeaching!I179="Passed","Passed",IF(CollabTeaching!I179="Failed","Failed",IF(CollabTeaching!I179="Not Applicable"," Not Applicable "))))</f>
        <v>Not Run</v>
      </c>
      <c r="C179" s="14">
        <f>CollabTeaching!K179</f>
        <v>0</v>
      </c>
      <c r="D179" s="100">
        <f>CollabTeaching!L179</f>
        <v>0</v>
      </c>
      <c r="E179" s="14"/>
    </row>
    <row r="180" spans="1:5" ht="18.75" customHeight="1" x14ac:dyDescent="0.2">
      <c r="A180" s="31">
        <f>CollabTeaching!C180</f>
        <v>31.140000000000022</v>
      </c>
      <c r="B180" s="32" t="str">
        <f>IF(CollabTeaching!I180="Not Run","Not Run",IF(CollabTeaching!I180="Passed","Passed",IF(CollabTeaching!I180="Failed","Failed",IF(CollabTeaching!I180="Not Applicable"," Not Applicable "))))</f>
        <v>Not Run</v>
      </c>
      <c r="C180" s="14">
        <f>CollabTeaching!K180</f>
        <v>0</v>
      </c>
      <c r="D180" s="100">
        <f>CollabTeaching!L180</f>
        <v>0</v>
      </c>
      <c r="E180" s="14"/>
    </row>
    <row r="181" spans="1:5" ht="18.75" customHeight="1" x14ac:dyDescent="0.2">
      <c r="A181" s="31">
        <f>CollabTeaching!C181</f>
        <v>31.150000000000023</v>
      </c>
      <c r="B181" s="32" t="str">
        <f>IF(CollabTeaching!I181="Not Run","Not Run",IF(CollabTeaching!I181="Passed","Passed",IF(CollabTeaching!I181="Failed","Failed",IF(CollabTeaching!I181="Not Applicable"," Not Applicable "))))</f>
        <v>Not Run</v>
      </c>
      <c r="C181" s="14">
        <f>CollabTeaching!K181</f>
        <v>0</v>
      </c>
      <c r="D181" s="100">
        <f>CollabTeaching!L181</f>
        <v>0</v>
      </c>
      <c r="E181" s="14"/>
    </row>
    <row r="182" spans="1:5" ht="18.75" customHeight="1" x14ac:dyDescent="0.2">
      <c r="A182" s="31">
        <f>CollabTeaching!C182</f>
        <v>31.160000000000025</v>
      </c>
      <c r="B182" s="32" t="str">
        <f>IF(CollabTeaching!I182="Not Run","Not Run",IF(CollabTeaching!I182="Passed","Passed",IF(CollabTeaching!I182="Failed","Failed",IF(CollabTeaching!I182="Not Applicable"," Not Applicable "))))</f>
        <v>Not Run</v>
      </c>
      <c r="C182" s="14">
        <f>CollabTeaching!K182</f>
        <v>0</v>
      </c>
      <c r="D182" s="100">
        <f>CollabTeaching!L182</f>
        <v>0</v>
      </c>
      <c r="E182" s="14"/>
    </row>
    <row r="183" spans="1:5" ht="18.75" customHeight="1" x14ac:dyDescent="0.2">
      <c r="A183" s="31">
        <f>CollabTeaching!C183</f>
        <v>31.170000000000027</v>
      </c>
      <c r="B183" s="32" t="str">
        <f>IF(CollabTeaching!I183="Not Run","Not Run",IF(CollabTeaching!I183="Passed","Passed",IF(CollabTeaching!I183="Failed","Failed",IF(CollabTeaching!I183="Not Applicable"," Not Applicable "))))</f>
        <v>Not Run</v>
      </c>
      <c r="C183" s="14">
        <f>CollabTeaching!K183</f>
        <v>0</v>
      </c>
      <c r="D183" s="100">
        <f>CollabTeaching!L183</f>
        <v>0</v>
      </c>
      <c r="E183" s="14"/>
    </row>
    <row r="184" spans="1:5" ht="18.75" customHeight="1" x14ac:dyDescent="0.2">
      <c r="A184" s="31">
        <f>CollabTeaching!C184</f>
        <v>31.180000000000028</v>
      </c>
      <c r="B184" s="32" t="str">
        <f>IF(CollabTeaching!I184="Not Run","Not Run",IF(CollabTeaching!I184="Passed","Passed",IF(CollabTeaching!I184="Failed","Failed",IF(CollabTeaching!I184="Not Applicable"," Not Applicable "))))</f>
        <v>Not Run</v>
      </c>
      <c r="C184" s="14">
        <f>CollabTeaching!K184</f>
        <v>0</v>
      </c>
      <c r="D184" s="100">
        <f>CollabTeaching!L184</f>
        <v>0</v>
      </c>
      <c r="E184" s="14"/>
    </row>
    <row r="185" spans="1:5" ht="18" customHeight="1" x14ac:dyDescent="0.2">
      <c r="A185" s="31">
        <f>CollabTeaching!C185</f>
        <v>31.19000000000003</v>
      </c>
      <c r="B185" s="32" t="str">
        <f>IF(CollabTeaching!I185="Not Run","Not Run",IF(CollabTeaching!I185="Passed","Passed",IF(CollabTeaching!I185="Failed","Failed",IF(CollabTeaching!I185="Not Applicable"," Not Applicable "))))</f>
        <v>Not Run</v>
      </c>
      <c r="C185" s="14">
        <f>CollabTeaching!K185</f>
        <v>0</v>
      </c>
      <c r="D185" s="100">
        <f>CollabTeaching!L185</f>
        <v>0</v>
      </c>
      <c r="E185" s="14"/>
    </row>
    <row r="186" spans="1:5" ht="18" customHeight="1" x14ac:dyDescent="0.2">
      <c r="A186" s="31">
        <f>CollabTeaching!C186</f>
        <v>31.200000000000031</v>
      </c>
      <c r="B186" s="32" t="str">
        <f>IF(CollabTeaching!I186="Not Run","Not Run",IF(CollabTeaching!I186="Passed","Passed",IF(CollabTeaching!I186="Failed","Failed",IF(CollabTeaching!I186="Not Applicable"," Not Applicable "))))</f>
        <v>Not Run</v>
      </c>
      <c r="C186" s="14">
        <f>CollabTeaching!K186</f>
        <v>0</v>
      </c>
      <c r="D186" s="100">
        <f>CollabTeaching!L186</f>
        <v>0</v>
      </c>
      <c r="E186" s="14"/>
    </row>
    <row r="187" spans="1:5" ht="18" customHeight="1" x14ac:dyDescent="0.2">
      <c r="A187" s="31">
        <f>CollabTeaching!C187</f>
        <v>31.210000000000033</v>
      </c>
      <c r="B187" s="32" t="str">
        <f>IF(CollabTeaching!I187="Not Run","Not Run",IF(CollabTeaching!I187="Passed","Passed",IF(CollabTeaching!I187="Failed","Failed",IF(CollabTeaching!I187="Not Applicable"," Not Applicable "))))</f>
        <v>Not Run</v>
      </c>
      <c r="C187" s="14">
        <f>CollabTeaching!K187</f>
        <v>0</v>
      </c>
      <c r="D187" s="100">
        <f>CollabTeaching!L187</f>
        <v>0</v>
      </c>
      <c r="E187" s="14"/>
    </row>
  </sheetData>
  <protectedRanges>
    <protectedRange sqref="A4:C187" name="Range1"/>
  </protectedRanges>
  <autoFilter ref="A3:E187" xr:uid="{00000000-0009-0000-0000-000015000000}">
    <filterColumn colId="1">
      <filters>
        <filter val="Not Run"/>
      </filters>
    </filterColumn>
  </autoFilter>
  <mergeCells count="1">
    <mergeCell ref="B2:C2"/>
  </mergeCells>
  <conditionalFormatting sqref="A4:A187">
    <cfRule type="expression" dxfId="11" priority="3">
      <formula>$B4="Not Run"</formula>
    </cfRule>
    <cfRule type="expression" dxfId="10" priority="4">
      <formula>$B4="Failed"</formula>
    </cfRule>
    <cfRule type="expression" dxfId="9" priority="5">
      <formula>$B4="Passed"</formula>
    </cfRule>
  </conditionalFormatting>
  <conditionalFormatting sqref="B4:E187">
    <cfRule type="expression" dxfId="8" priority="1">
      <formula>$B4="Failed"</formula>
    </cfRule>
    <cfRule type="expression" dxfId="7" priority="2">
      <formula>$B4="Passed"</formula>
    </cfRule>
    <cfRule type="expression" dxfId="6" priority="6">
      <formula>$B4="Not Run"</formula>
    </cfRule>
  </conditionalFormatting>
  <pageMargins left="0.7" right="0.7" top="0.75" bottom="0.75" header="0.3" footer="0.3"/>
  <pageSetup paperSize="9" orientation="landscape"/>
  <headerFooter>
    <oddFooter>&amp;C&amp;P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filterMode="1">
    <tabColor rgb="FFFFFFFF"/>
  </sheetPr>
  <dimension ref="A1:N205"/>
  <sheetViews>
    <sheetView zoomScale="70" zoomScaleNormal="70" workbookViewId="0">
      <pane ySplit="3" topLeftCell="A4" activePane="bottomLeft" state="frozen"/>
      <selection activeCell="H20" sqref="H20"/>
      <selection pane="bottomLeft" activeCell="R363" sqref="R363"/>
    </sheetView>
  </sheetViews>
  <sheetFormatPr defaultColWidth="9.140625" defaultRowHeight="30" customHeight="1" x14ac:dyDescent="0.25"/>
  <cols>
    <col min="1" max="1" width="9.140625" style="9" customWidth="1"/>
    <col min="2" max="2" width="15.42578125" style="9" customWidth="1"/>
    <col min="3" max="4" width="12.140625" style="9" customWidth="1"/>
    <col min="5" max="5" width="17.42578125" style="57" customWidth="1"/>
    <col min="6" max="6" width="29" style="57" customWidth="1"/>
    <col min="7" max="7" width="49.28515625" style="9" customWidth="1"/>
    <col min="8" max="8" width="9.140625" style="56"/>
    <col min="9" max="9" width="11.85546875" style="9" customWidth="1"/>
    <col min="10" max="10" width="13.140625" style="9" customWidth="1"/>
    <col min="11" max="11" width="30.7109375" style="9" customWidth="1"/>
    <col min="12" max="13" width="12.85546875" style="9" customWidth="1"/>
    <col min="14" max="16384" width="9.140625" style="9"/>
  </cols>
  <sheetData>
    <row r="1" spans="1:14" s="79" customFormat="1" ht="23.25" customHeight="1" x14ac:dyDescent="0.2">
      <c r="A1" s="88" t="s">
        <v>8</v>
      </c>
      <c r="B1" s="88" t="s">
        <v>264</v>
      </c>
      <c r="C1" s="107"/>
      <c r="D1" s="107"/>
      <c r="E1" s="107"/>
      <c r="F1" s="89" t="s">
        <v>329</v>
      </c>
      <c r="G1" s="98" t="s">
        <v>265</v>
      </c>
      <c r="H1" s="87"/>
      <c r="I1" s="88" t="s">
        <v>18</v>
      </c>
      <c r="J1" s="92"/>
      <c r="K1" s="86" t="s">
        <v>94</v>
      </c>
      <c r="L1" s="86" t="s">
        <v>94</v>
      </c>
    </row>
    <row r="2" spans="1:14" s="79" customFormat="1" ht="8.25" customHeight="1" thickBot="1" x14ac:dyDescent="0.25">
      <c r="A2" s="80"/>
      <c r="B2" s="56"/>
      <c r="C2" s="81"/>
      <c r="D2" s="82"/>
      <c r="E2" s="83"/>
      <c r="F2" s="9"/>
      <c r="G2" s="84"/>
      <c r="H2" s="85"/>
      <c r="I2" s="85"/>
      <c r="K2" s="91"/>
      <c r="L2" s="91"/>
      <c r="M2" s="90"/>
    </row>
    <row r="3" spans="1:14" s="24" customFormat="1" ht="39" customHeight="1" thickBot="1" x14ac:dyDescent="0.3">
      <c r="A3" s="17" t="s">
        <v>6</v>
      </c>
      <c r="B3" s="43" t="s">
        <v>109</v>
      </c>
      <c r="C3" s="18" t="s">
        <v>0</v>
      </c>
      <c r="D3" s="19" t="s">
        <v>3</v>
      </c>
      <c r="E3" s="19" t="s">
        <v>192</v>
      </c>
      <c r="F3" s="19" t="s">
        <v>191</v>
      </c>
      <c r="G3" s="19" t="s">
        <v>1</v>
      </c>
      <c r="H3" s="20" t="s">
        <v>93</v>
      </c>
      <c r="I3" s="21" t="s">
        <v>2</v>
      </c>
      <c r="J3" s="22" t="s">
        <v>97</v>
      </c>
      <c r="K3" s="23" t="s">
        <v>95</v>
      </c>
      <c r="L3" s="23" t="s">
        <v>338</v>
      </c>
      <c r="M3" s="22" t="s">
        <v>108</v>
      </c>
      <c r="N3" s="53" t="s">
        <v>218</v>
      </c>
    </row>
    <row r="4" spans="1:14" s="34" customFormat="1" ht="55.5" customHeight="1" x14ac:dyDescent="0.25">
      <c r="A4" s="11">
        <f>Master!A4</f>
        <v>1</v>
      </c>
      <c r="B4" s="11" t="str">
        <f>Master!B4</f>
        <v>Networks</v>
      </c>
      <c r="C4" s="11">
        <f>Master!C4</f>
        <v>1.01</v>
      </c>
      <c r="D4" s="11" t="str">
        <f>Master!D4</f>
        <v>Physical</v>
      </c>
      <c r="E4" s="11" t="str">
        <f>Master!E4</f>
        <v>AV-DOC-01-V4.0</v>
      </c>
      <c r="F4" s="11" t="str">
        <f>Master!F4</f>
        <v>4.7.1 TCP/IP Addressing</v>
      </c>
      <c r="G4" s="11" t="str">
        <f>Master!G4</f>
        <v>Ensure all network devices are set to DHCP</v>
      </c>
      <c r="H4" s="11">
        <f>Master!H4</f>
        <v>1</v>
      </c>
      <c r="I4" s="11" t="s">
        <v>35</v>
      </c>
      <c r="J4" s="11" t="str">
        <f>IF(Master!$O$4="Y",Master!J4,"NA")</f>
        <v>NA</v>
      </c>
      <c r="K4" s="11"/>
      <c r="L4" s="103"/>
      <c r="M4" s="103"/>
      <c r="N4" s="11" t="str">
        <f>Master!V4</f>
        <v>Y</v>
      </c>
    </row>
    <row r="5" spans="1:14" s="34" customFormat="1" ht="55.5" hidden="1" customHeight="1" x14ac:dyDescent="0.25">
      <c r="A5" s="11">
        <f>Master!A5</f>
        <v>1</v>
      </c>
      <c r="B5" s="11" t="str">
        <f>Master!B5</f>
        <v>Networks</v>
      </c>
      <c r="C5" s="11">
        <f>Master!C5</f>
        <v>1.02</v>
      </c>
      <c r="D5" s="11" t="str">
        <f>Master!D5</f>
        <v>Functional</v>
      </c>
      <c r="E5" s="11" t="str">
        <f>Master!E5</f>
        <v>-</v>
      </c>
      <c r="F5" s="11" t="str">
        <f>Master!F5</f>
        <v>-</v>
      </c>
      <c r="G5" s="11" t="str">
        <f>Master!G5</f>
        <v>Confirm that all building routers and switches have been configured</v>
      </c>
      <c r="H5" s="11">
        <f>Master!H5</f>
        <v>1</v>
      </c>
      <c r="I5" s="11" t="s">
        <v>5</v>
      </c>
      <c r="J5" s="11" t="str">
        <f>IF(Master!$O$4="Y",Master!J5,"NA")</f>
        <v>NA</v>
      </c>
      <c r="K5" s="11"/>
      <c r="L5" s="103"/>
      <c r="M5" s="103"/>
      <c r="N5" s="11">
        <f>Master!V5</f>
        <v>0</v>
      </c>
    </row>
    <row r="6" spans="1:14" s="34" customFormat="1" ht="55.5" hidden="1" customHeight="1" x14ac:dyDescent="0.25">
      <c r="A6" s="11">
        <f>Master!A6</f>
        <v>1</v>
      </c>
      <c r="B6" s="11" t="str">
        <f>Master!B6</f>
        <v>Networks</v>
      </c>
      <c r="C6" s="11">
        <f>Master!C6</f>
        <v>1.03</v>
      </c>
      <c r="D6" s="11" t="str">
        <f>Master!D6</f>
        <v>Functional</v>
      </c>
      <c r="E6" s="11" t="str">
        <f>Master!E6</f>
        <v>-</v>
      </c>
      <c r="F6" s="11" t="str">
        <f>Master!F6</f>
        <v>-</v>
      </c>
      <c r="G6" s="11" t="str">
        <f>Master!G6</f>
        <v xml:space="preserve"> Confirm all AVoIP devices have been configured correctly </v>
      </c>
      <c r="H6" s="11">
        <f>Master!H6</f>
        <v>1</v>
      </c>
      <c r="I6" s="11" t="s">
        <v>5</v>
      </c>
      <c r="J6" s="11" t="str">
        <f>IF(Master!$O$4="Y",Master!J6,"NA")</f>
        <v>NA</v>
      </c>
      <c r="K6" s="11"/>
      <c r="L6" s="103"/>
      <c r="M6" s="103"/>
      <c r="N6" s="11">
        <f>Master!V6</f>
        <v>0</v>
      </c>
    </row>
    <row r="7" spans="1:14" s="34" customFormat="1" ht="55.5" hidden="1" customHeight="1" x14ac:dyDescent="0.25">
      <c r="A7" s="11">
        <f>Master!A7</f>
        <v>1</v>
      </c>
      <c r="B7" s="11" t="str">
        <f>Master!B7</f>
        <v>Networks</v>
      </c>
      <c r="C7" s="11">
        <f>Master!C7</f>
        <v>1.04</v>
      </c>
      <c r="D7" s="11" t="str">
        <f>Master!D7</f>
        <v>Functional</v>
      </c>
      <c r="E7" s="11" t="str">
        <f>Master!E7</f>
        <v>-</v>
      </c>
      <c r="F7" s="11" t="str">
        <f>Master!F7</f>
        <v>-</v>
      </c>
      <c r="G7" s="11" t="str">
        <f>Master!G7</f>
        <v xml:space="preserve"> Confirm all DSP Devices have been configured correctly </v>
      </c>
      <c r="H7" s="11">
        <f>Master!H7</f>
        <v>1</v>
      </c>
      <c r="I7" s="11" t="s">
        <v>5</v>
      </c>
      <c r="J7" s="11" t="str">
        <f>IF(Master!$O$4="Y",Master!J7,"NA")</f>
        <v>NA</v>
      </c>
      <c r="K7" s="11"/>
      <c r="L7" s="103"/>
      <c r="M7" s="103"/>
      <c r="N7" s="11">
        <f>Master!V7</f>
        <v>0</v>
      </c>
    </row>
    <row r="8" spans="1:14" s="34" customFormat="1" ht="55.5" hidden="1" customHeight="1" x14ac:dyDescent="0.25">
      <c r="A8" s="11">
        <f>Master!A8</f>
        <v>1</v>
      </c>
      <c r="B8" s="11" t="str">
        <f>Master!B8</f>
        <v>Networks</v>
      </c>
      <c r="C8" s="11">
        <f>Master!C8</f>
        <v>1.05</v>
      </c>
      <c r="D8" s="11" t="str">
        <f>Master!D8</f>
        <v>Functional</v>
      </c>
      <c r="E8" s="11" t="str">
        <f>Master!E8</f>
        <v>-</v>
      </c>
      <c r="F8" s="11" t="str">
        <f>Master!F8</f>
        <v>-</v>
      </c>
      <c r="G8" s="11" t="str">
        <f>Master!G8</f>
        <v>Confirm all AV ports are correctly patched</v>
      </c>
      <c r="H8" s="11">
        <f>Master!H8</f>
        <v>1</v>
      </c>
      <c r="I8" s="11" t="s">
        <v>5</v>
      </c>
      <c r="J8" s="11" t="str">
        <f>IF(Master!$O$4="Y",Master!J8,"NA")</f>
        <v>NA</v>
      </c>
      <c r="K8" s="11"/>
      <c r="L8" s="103"/>
      <c r="M8" s="103"/>
      <c r="N8" s="11">
        <f>Master!V8</f>
        <v>0</v>
      </c>
    </row>
    <row r="9" spans="1:14" s="34" customFormat="1" ht="55.5" hidden="1" customHeight="1" x14ac:dyDescent="0.25">
      <c r="A9" s="11">
        <f>Master!A9</f>
        <v>1</v>
      </c>
      <c r="B9" s="11" t="str">
        <f>Master!B9</f>
        <v>Networks</v>
      </c>
      <c r="C9" s="11">
        <f>Master!C9</f>
        <v>1.06</v>
      </c>
      <c r="D9" s="11" t="str">
        <f>Master!D9</f>
        <v>Functional</v>
      </c>
      <c r="E9" s="11" t="str">
        <f>Master!E9</f>
        <v>-</v>
      </c>
      <c r="F9" s="11" t="str">
        <f>Master!F9</f>
        <v>-</v>
      </c>
      <c r="G9" s="11" t="str">
        <f>Master!G9</f>
        <v>Confirm that the control server is on line, operational and visible</v>
      </c>
      <c r="H9" s="11">
        <f>Master!H9</f>
        <v>1</v>
      </c>
      <c r="I9" s="11" t="s">
        <v>5</v>
      </c>
      <c r="J9" s="11" t="str">
        <f>IF(Master!$O$4="Y",Master!J9,"NA")</f>
        <v>NA</v>
      </c>
      <c r="K9" s="11"/>
      <c r="L9" s="103"/>
      <c r="M9" s="103"/>
      <c r="N9" s="11">
        <f>Master!V9</f>
        <v>0</v>
      </c>
    </row>
    <row r="10" spans="1:14" s="34" customFormat="1" ht="55.5" hidden="1" customHeight="1" x14ac:dyDescent="0.25">
      <c r="A10" s="11">
        <f>Master!A10</f>
        <v>1</v>
      </c>
      <c r="B10" s="11" t="str">
        <f>Master!B10</f>
        <v>Networks</v>
      </c>
      <c r="C10" s="11">
        <f>Master!C10</f>
        <v>1.07</v>
      </c>
      <c r="D10" s="11" t="str">
        <f>Master!D10</f>
        <v>Functional</v>
      </c>
      <c r="E10" s="11" t="str">
        <f>Master!E10</f>
        <v>-</v>
      </c>
      <c r="F10" s="11" t="str">
        <f>Master!F10</f>
        <v>-</v>
      </c>
      <c r="G10" s="11" t="str">
        <f>Master!G10</f>
        <v>Confirm that the audio server is online, operational and visible</v>
      </c>
      <c r="H10" s="11">
        <f>Master!H10</f>
        <v>1</v>
      </c>
      <c r="I10" s="11" t="s">
        <v>5</v>
      </c>
      <c r="J10" s="11" t="str">
        <f>IF(Master!$O$4="Y",Master!J10,"NA")</f>
        <v>NA</v>
      </c>
      <c r="K10" s="11"/>
      <c r="L10" s="103"/>
      <c r="M10" s="103"/>
      <c r="N10" s="11">
        <f>Master!V10</f>
        <v>0</v>
      </c>
    </row>
    <row r="11" spans="1:14" ht="55.5" hidden="1" customHeight="1" x14ac:dyDescent="0.25">
      <c r="A11" s="11">
        <f>Master!A11</f>
        <v>1</v>
      </c>
      <c r="B11" s="11" t="str">
        <f>Master!B11</f>
        <v>Networks</v>
      </c>
      <c r="C11" s="11">
        <f>Master!C11</f>
        <v>1.08</v>
      </c>
      <c r="D11" s="11" t="str">
        <f>Master!D11</f>
        <v>Functional</v>
      </c>
      <c r="E11" s="11" t="str">
        <f>Master!E11</f>
        <v>-</v>
      </c>
      <c r="F11" s="11" t="str">
        <f>Master!F11</f>
        <v>-</v>
      </c>
      <c r="G11" s="11" t="str">
        <f>Master!G11</f>
        <v>Power on control panel and confirm operation</v>
      </c>
      <c r="H11" s="11">
        <f>Master!H11</f>
        <v>1</v>
      </c>
      <c r="I11" s="11" t="s">
        <v>5</v>
      </c>
      <c r="J11" s="11" t="str">
        <f>IF(Master!$O$4="Y",Master!J11,"NA")</f>
        <v>NA</v>
      </c>
      <c r="K11" s="11"/>
      <c r="L11" s="103"/>
      <c r="M11" s="103"/>
      <c r="N11" s="11">
        <f>Master!V11</f>
        <v>0</v>
      </c>
    </row>
    <row r="12" spans="1:14" ht="55.5" hidden="1" customHeight="1" x14ac:dyDescent="0.25">
      <c r="A12" s="11">
        <f>Master!A12</f>
        <v>1</v>
      </c>
      <c r="B12" s="11" t="str">
        <f>Master!B12</f>
        <v>Networks</v>
      </c>
      <c r="C12" s="11">
        <f>Master!C12</f>
        <v>1.0900000000000001</v>
      </c>
      <c r="D12" s="11" t="str">
        <f>Master!D12</f>
        <v>Functional</v>
      </c>
      <c r="E12" s="11" t="str">
        <f>Master!E12</f>
        <v>-</v>
      </c>
      <c r="F12" s="11" t="str">
        <f>Master!F12</f>
        <v>-</v>
      </c>
      <c r="G12" s="11" t="str">
        <f>Master!G12</f>
        <v xml:space="preserve"> Power on all AVoIP streaming devices and confirm transmission of video</v>
      </c>
      <c r="H12" s="11">
        <f>Master!H12</f>
        <v>1</v>
      </c>
      <c r="I12" s="11" t="s">
        <v>5</v>
      </c>
      <c r="J12" s="11" t="str">
        <f>IF(Master!$O$4="Y",Master!J12,"NA")</f>
        <v>NA</v>
      </c>
      <c r="K12" s="11"/>
      <c r="L12" s="103"/>
      <c r="M12" s="103"/>
      <c r="N12" s="11">
        <f>Master!V12</f>
        <v>0</v>
      </c>
    </row>
    <row r="13" spans="1:14" ht="55.5" hidden="1" customHeight="1" x14ac:dyDescent="0.25">
      <c r="A13" s="11">
        <f>Master!A13</f>
        <v>1</v>
      </c>
      <c r="B13" s="11" t="str">
        <f>Master!B13</f>
        <v>Networks</v>
      </c>
      <c r="C13" s="11">
        <f>Master!C13</f>
        <v>1.1000000000000001</v>
      </c>
      <c r="D13" s="11" t="str">
        <f>Master!D13</f>
        <v>Functional</v>
      </c>
      <c r="E13" s="11" t="str">
        <f>Master!E13</f>
        <v>-</v>
      </c>
      <c r="F13" s="11" t="str">
        <f>Master!F13</f>
        <v>-</v>
      </c>
      <c r="G13" s="11" t="str">
        <f>Master!G13</f>
        <v>Power on audio devices and confirm transmission of audio</v>
      </c>
      <c r="H13" s="11">
        <f>Master!H13</f>
        <v>2</v>
      </c>
      <c r="I13" s="11" t="s">
        <v>5</v>
      </c>
      <c r="J13" s="11" t="str">
        <f>IF(Master!$O$4="Y",Master!J13,"NA")</f>
        <v>NA</v>
      </c>
      <c r="K13" s="11"/>
      <c r="L13" s="103"/>
      <c r="M13" s="103"/>
      <c r="N13" s="11">
        <f>Master!V13</f>
        <v>0</v>
      </c>
    </row>
    <row r="14" spans="1:14" ht="102" x14ac:dyDescent="0.25">
      <c r="A14" s="11">
        <f>Master!A14</f>
        <v>1</v>
      </c>
      <c r="B14" s="11" t="str">
        <f>Master!B14</f>
        <v>Networks</v>
      </c>
      <c r="C14" s="11">
        <f>Master!C14</f>
        <v>1.1100000000000001</v>
      </c>
      <c r="D14" s="11" t="str">
        <f>Master!D14</f>
        <v>Functional</v>
      </c>
      <c r="E14" s="11" t="str">
        <f>Master!E14</f>
        <v>-</v>
      </c>
      <c r="F14" s="11" t="str">
        <f>Master!F14</f>
        <v>-</v>
      </c>
      <c r="G14" s="11" t="str">
        <f>Master!G14</f>
        <v>Wireless
Confirm wireless access from a mobile device, (turn wireless off &amp; on, check device connects and can access external websites such as www.theage.com.au, no need to check multiple physical locations, as providing all wireless points are operational as per previous check, then service availability is identical everywhere)</v>
      </c>
      <c r="H14" s="11">
        <f>Master!H14</f>
        <v>2</v>
      </c>
      <c r="I14" s="11" t="s">
        <v>35</v>
      </c>
      <c r="J14" s="11" t="str">
        <f>IF(Master!$O$4="Y",Master!J14,"NA")</f>
        <v>NA</v>
      </c>
      <c r="K14" s="11"/>
      <c r="L14" s="103"/>
      <c r="M14" s="103"/>
      <c r="N14" s="11" t="str">
        <f>Master!V14</f>
        <v>Y</v>
      </c>
    </row>
    <row r="15" spans="1:14" ht="55.5" customHeight="1" x14ac:dyDescent="0.25">
      <c r="A15" s="11">
        <f>Master!A15</f>
        <v>1</v>
      </c>
      <c r="B15" s="11" t="str">
        <f>Master!B15</f>
        <v>Networks</v>
      </c>
      <c r="C15" s="11">
        <f>Master!C15</f>
        <v>1.1200000000000001</v>
      </c>
      <c r="D15" s="11" t="str">
        <f>Master!D15</f>
        <v>Functional</v>
      </c>
      <c r="E15" s="11" t="str">
        <f>Master!E15</f>
        <v>-</v>
      </c>
      <c r="F15" s="11" t="str">
        <f>Master!F15</f>
        <v>-</v>
      </c>
      <c r="G15" s="11" t="str">
        <f>Master!G15</f>
        <v>Log onto a desktop, (confirms that desktop can reach authentication services)</v>
      </c>
      <c r="H15" s="11">
        <f>Master!H15</f>
        <v>1</v>
      </c>
      <c r="I15" s="11" t="s">
        <v>35</v>
      </c>
      <c r="J15" s="11" t="str">
        <f>IF(Master!$O$4="Y",Master!J15,"NA")</f>
        <v>NA</v>
      </c>
      <c r="K15" s="11"/>
      <c r="L15" s="103"/>
      <c r="M15" s="103"/>
      <c r="N15" s="11" t="str">
        <f>Master!V15</f>
        <v>Y</v>
      </c>
    </row>
    <row r="16" spans="1:14" ht="55.5" hidden="1" customHeight="1" x14ac:dyDescent="0.25">
      <c r="A16" s="11">
        <f>Master!A16</f>
        <v>1</v>
      </c>
      <c r="B16" s="11" t="str">
        <f>Master!B16</f>
        <v>Networks</v>
      </c>
      <c r="C16" s="11">
        <f>Master!C16</f>
        <v>1.1300000000000001</v>
      </c>
      <c r="D16" s="11" t="str">
        <f>Master!D16</f>
        <v>Functional</v>
      </c>
      <c r="E16" s="11" t="str">
        <f>Master!E16</f>
        <v>-</v>
      </c>
      <c r="F16" s="11" t="str">
        <f>Master!F16</f>
        <v>-</v>
      </c>
      <c r="G16" s="11" t="str">
        <f>Master!G16</f>
        <v>Check operation of VoIP phone</v>
      </c>
      <c r="H16" s="11">
        <f>Master!H16</f>
        <v>2</v>
      </c>
      <c r="I16" s="11" t="s">
        <v>5</v>
      </c>
      <c r="J16" s="11" t="str">
        <f>IF(Master!$O$4="Y",Master!J16,"NA")</f>
        <v>NA</v>
      </c>
      <c r="K16" s="11"/>
      <c r="L16" s="103"/>
      <c r="M16" s="103"/>
      <c r="N16" s="11">
        <f>Master!V16</f>
        <v>0</v>
      </c>
    </row>
    <row r="17" spans="1:14" ht="55.5" hidden="1" customHeight="1" x14ac:dyDescent="0.25">
      <c r="A17" s="11">
        <f>Master!A17</f>
        <v>1</v>
      </c>
      <c r="B17" s="11" t="str">
        <f>Master!B17</f>
        <v>Networks</v>
      </c>
      <c r="C17" s="11">
        <f>Master!C17</f>
        <v>1.1400000000000001</v>
      </c>
      <c r="D17" s="11" t="str">
        <f>Master!D17</f>
        <v>Functional</v>
      </c>
      <c r="E17" s="11" t="str">
        <f>Master!E17</f>
        <v>-</v>
      </c>
      <c r="F17" s="11" t="str">
        <f>Master!F17</f>
        <v>-</v>
      </c>
      <c r="G17" s="11" t="str">
        <f>Master!G17</f>
        <v>Check IPTV if service is provisioned on Building Router</v>
      </c>
      <c r="H17" s="11">
        <f>Master!H17</f>
        <v>2</v>
      </c>
      <c r="I17" s="11" t="s">
        <v>5</v>
      </c>
      <c r="J17" s="11" t="str">
        <f>IF(Master!$O$4="Y",Master!J17,"NA")</f>
        <v>NA</v>
      </c>
      <c r="K17" s="11"/>
      <c r="L17" s="103"/>
      <c r="M17" s="103"/>
      <c r="N17" s="11">
        <f>Master!V17</f>
        <v>0</v>
      </c>
    </row>
    <row r="18" spans="1:14" ht="55.5" customHeight="1" x14ac:dyDescent="0.25">
      <c r="A18" s="11">
        <f>Master!A18</f>
        <v>2</v>
      </c>
      <c r="B18" s="11" t="str">
        <f>Master!B18</f>
        <v>Control System (UI)</v>
      </c>
      <c r="C18" s="11">
        <f>Master!C18</f>
        <v>2.0099999999999998</v>
      </c>
      <c r="D18" s="11" t="str">
        <f>Master!D18</f>
        <v>Functional</v>
      </c>
      <c r="E18" s="11" t="str">
        <f>Master!E18</f>
        <v>-</v>
      </c>
      <c r="F18" s="11" t="str">
        <f>Master!F18</f>
        <v>-</v>
      </c>
      <c r="G18" s="11" t="str">
        <f>Master!G18</f>
        <v>Ensure the Control Panel has an immediate response when activating the buttons (less than 300 milliseconds)</v>
      </c>
      <c r="H18" s="11">
        <f>Master!H18</f>
        <v>2</v>
      </c>
      <c r="I18" s="11" t="s">
        <v>35</v>
      </c>
      <c r="J18" s="11" t="str">
        <f>IF(Master!$O$4="Y",Master!J18,"NA")</f>
        <v>NA</v>
      </c>
      <c r="K18" s="11"/>
      <c r="L18" s="103"/>
      <c r="M18" s="103"/>
      <c r="N18" s="11" t="str">
        <f>Master!V18</f>
        <v>Y</v>
      </c>
    </row>
    <row r="19" spans="1:14" ht="55.5" hidden="1" customHeight="1" x14ac:dyDescent="0.25">
      <c r="A19" s="11">
        <f>Master!A19</f>
        <v>2</v>
      </c>
      <c r="B19" s="11" t="str">
        <f>Master!B19</f>
        <v>Control System (UI)</v>
      </c>
      <c r="C19" s="11">
        <f>Master!C19</f>
        <v>2.0199999999999996</v>
      </c>
      <c r="D19" s="11" t="str">
        <f>Master!D19</f>
        <v>Functional</v>
      </c>
      <c r="E19" s="11" t="str">
        <f>Master!E19</f>
        <v>-</v>
      </c>
      <c r="F19" s="11" t="str">
        <f>Master!F19</f>
        <v>-</v>
      </c>
      <c r="G19" s="11" t="str">
        <f>Master!G19</f>
        <v>Ensure all input sources are represented on the Touch Panel  (as per room design)</v>
      </c>
      <c r="H19" s="11">
        <f>Master!H19</f>
        <v>1</v>
      </c>
      <c r="I19" s="11" t="s">
        <v>5</v>
      </c>
      <c r="J19" s="11" t="str">
        <f>IF(Master!$O$4="Y",Master!J19,"NA")</f>
        <v>NA</v>
      </c>
      <c r="K19" s="11"/>
      <c r="L19" s="103"/>
      <c r="M19" s="103"/>
      <c r="N19" s="11" t="str">
        <f>Master!V19</f>
        <v xml:space="preserve"> </v>
      </c>
    </row>
    <row r="20" spans="1:14" ht="55.5" hidden="1" customHeight="1" x14ac:dyDescent="0.25">
      <c r="A20" s="11">
        <f>Master!A20</f>
        <v>2</v>
      </c>
      <c r="B20" s="11" t="str">
        <f>Master!B20</f>
        <v>Control System (UI)</v>
      </c>
      <c r="C20" s="11">
        <f>Master!C20</f>
        <v>2.0299999999999994</v>
      </c>
      <c r="D20" s="11" t="str">
        <f>Master!D20</f>
        <v>Functional</v>
      </c>
      <c r="E20" s="11" t="str">
        <f>Master!E20</f>
        <v>-</v>
      </c>
      <c r="F20" s="11" t="str">
        <f>Master!F20</f>
        <v>-</v>
      </c>
      <c r="G20" s="11" t="str">
        <f>Master!G20</f>
        <v>Ensure correct feedback representation on Touch Panel for the following:
a. all input sources; 
b. volume up and down;
c. picture mute; and 
d. audio mute
Custom and Teaching Space</v>
      </c>
      <c r="H20" s="11">
        <f>Master!H20</f>
        <v>1</v>
      </c>
      <c r="I20" s="11" t="s">
        <v>5</v>
      </c>
      <c r="J20" s="11" t="str">
        <f>IF(Master!$O$4="Y",Master!J20,"NA")</f>
        <v>NA</v>
      </c>
      <c r="K20" s="11"/>
      <c r="L20" s="103"/>
      <c r="M20" s="103"/>
      <c r="N20" s="11" t="str">
        <f>Master!V20</f>
        <v xml:space="preserve"> </v>
      </c>
    </row>
    <row r="21" spans="1:14" ht="55.5" hidden="1" customHeight="1" x14ac:dyDescent="0.25">
      <c r="A21" s="11">
        <f>Master!A21</f>
        <v>2</v>
      </c>
      <c r="B21" s="11" t="str">
        <f>Master!B21</f>
        <v>Control System (UI)</v>
      </c>
      <c r="C21" s="11">
        <f>Master!C21</f>
        <v>2.0399999999999991</v>
      </c>
      <c r="D21" s="11" t="str">
        <f>Master!D21</f>
        <v>Functional</v>
      </c>
      <c r="E21" s="11" t="str">
        <f>Master!E21</f>
        <v>-</v>
      </c>
      <c r="F21" s="11" t="str">
        <f>Master!F21</f>
        <v>-</v>
      </c>
      <c r="G21" s="11" t="str">
        <f>Master!G21</f>
        <v>Ensure correct feedback representation on keypad for the following:
a. all input sources; 
b. volume up and down; and
c. audio mute;  
SFB Meeting Rooms</v>
      </c>
      <c r="H21" s="11">
        <f>Master!H21</f>
        <v>1</v>
      </c>
      <c r="I21" s="11" t="s">
        <v>5</v>
      </c>
      <c r="J21" s="11" t="str">
        <f>IF(Master!$O$4="Y",Master!J21,"NA")</f>
        <v>NA</v>
      </c>
      <c r="K21" s="11"/>
      <c r="L21" s="103"/>
      <c r="M21" s="103"/>
      <c r="N21" s="11" t="str">
        <f>Master!V21</f>
        <v xml:space="preserve"> </v>
      </c>
    </row>
    <row r="22" spans="1:14" ht="55.5" hidden="1" customHeight="1" x14ac:dyDescent="0.25">
      <c r="A22" s="11">
        <f>Master!A22</f>
        <v>2</v>
      </c>
      <c r="B22" s="11" t="str">
        <f>Master!B22</f>
        <v>Control System (UI)</v>
      </c>
      <c r="C22" s="11">
        <f>Master!C22</f>
        <v>2.0499999999999989</v>
      </c>
      <c r="D22" s="11" t="str">
        <f>Master!D22</f>
        <v>Functional</v>
      </c>
      <c r="E22" s="11" t="str">
        <f>Master!E22</f>
        <v>-</v>
      </c>
      <c r="F22" s="11" t="str">
        <f>Master!F22</f>
        <v>-</v>
      </c>
      <c r="G22" s="11" t="str">
        <f>Master!G22</f>
        <v>Verify Help pages have been loaded are correct and match sources in the room (ref to Screen Shot tab) - Teaching Spaces</v>
      </c>
      <c r="H22" s="11">
        <f>Master!H22</f>
        <v>2</v>
      </c>
      <c r="I22" s="11" t="s">
        <v>5</v>
      </c>
      <c r="J22" s="11" t="str">
        <f>IF(Master!$O$4="Y",Master!J22,"NA")</f>
        <v>NA</v>
      </c>
      <c r="K22" s="11"/>
      <c r="L22" s="103"/>
      <c r="M22" s="103"/>
      <c r="N22" s="11">
        <f>Master!V22</f>
        <v>0</v>
      </c>
    </row>
    <row r="23" spans="1:14" ht="63.75" x14ac:dyDescent="0.25">
      <c r="A23" s="11">
        <f>Master!A23</f>
        <v>2</v>
      </c>
      <c r="B23" s="11" t="str">
        <f>Master!B23</f>
        <v>Control System (UI)</v>
      </c>
      <c r="C23" s="11">
        <f>Master!C23</f>
        <v>2.0599999999999987</v>
      </c>
      <c r="D23" s="11" t="str">
        <f>Master!D23</f>
        <v>Functional</v>
      </c>
      <c r="E23" s="11" t="str">
        <f>Master!E23</f>
        <v>-</v>
      </c>
      <c r="F23" s="11" t="str">
        <f>Master!F23</f>
        <v>-</v>
      </c>
      <c r="G23" s="11" t="str">
        <f>Master!G23</f>
        <v>Ensure motorised lift on trolley operates correctly including the following
a. raise
b. lower
c. flip (if applicable)</v>
      </c>
      <c r="H23" s="11">
        <f>Master!H23</f>
        <v>2</v>
      </c>
      <c r="I23" s="11" t="s">
        <v>35</v>
      </c>
      <c r="J23" s="11" t="str">
        <f>IF(Master!$O$4="Y",Master!J23,"NA")</f>
        <v>NA</v>
      </c>
      <c r="K23" s="11"/>
      <c r="L23" s="103"/>
      <c r="M23" s="103"/>
      <c r="N23" s="11" t="str">
        <f>Master!V23</f>
        <v>Y</v>
      </c>
    </row>
    <row r="24" spans="1:14" ht="55.5" customHeight="1" x14ac:dyDescent="0.25">
      <c r="A24" s="11">
        <f>Master!A24</f>
        <v>3</v>
      </c>
      <c r="B24" s="11" t="str">
        <f>Master!B24</f>
        <v>Main Display(s)</v>
      </c>
      <c r="C24" s="11">
        <f>Master!C24</f>
        <v>3.01</v>
      </c>
      <c r="D24" s="11" t="str">
        <f>Master!D24</f>
        <v>Functional</v>
      </c>
      <c r="E24" s="11" t="str">
        <f>Master!E24</f>
        <v>-</v>
      </c>
      <c r="F24" s="11" t="str">
        <f>Master!F24</f>
        <v>-</v>
      </c>
      <c r="G24" s="11" t="str">
        <f>Master!G24</f>
        <v>Verify all input sources are switched to and display the content from each source (as per room design)</v>
      </c>
      <c r="H24" s="11">
        <f>Master!H24</f>
        <v>1</v>
      </c>
      <c r="I24" s="11" t="s">
        <v>35</v>
      </c>
      <c r="J24" s="11" t="str">
        <f>IF(Master!$O$4="Y",Master!J24,"NA")</f>
        <v>NA</v>
      </c>
      <c r="K24" s="11"/>
      <c r="L24" s="103"/>
      <c r="M24" s="103"/>
      <c r="N24" s="11" t="str">
        <f>Master!V24</f>
        <v>Y</v>
      </c>
    </row>
    <row r="25" spans="1:14" ht="76.5" x14ac:dyDescent="0.25">
      <c r="A25" s="11">
        <f>Master!A25</f>
        <v>3</v>
      </c>
      <c r="B25" s="11" t="str">
        <f>Master!B25</f>
        <v>Main Display(s)</v>
      </c>
      <c r="C25" s="11">
        <f>Master!C25</f>
        <v>3.0199999999999996</v>
      </c>
      <c r="D25" s="11" t="str">
        <f>Master!D25</f>
        <v>Functional</v>
      </c>
      <c r="E25" s="11" t="str">
        <f>Master!E25</f>
        <v>AV-DOC-01-V4.0</v>
      </c>
      <c r="F25" s="11" t="str">
        <f>Master!F25</f>
        <v>3.16.4.7 Settings (Projection)</v>
      </c>
      <c r="G25" s="11" t="str">
        <f>Master!G25</f>
        <v>Ensure a black background is set when there is no input. 
CAV Room - If there is no input getting to the Encoder,The input splash page will be displayed. If there is no input getting to the Decoder, the Decoder splash screen will be displayed.</v>
      </c>
      <c r="H25" s="11">
        <f>Master!H25</f>
        <v>1</v>
      </c>
      <c r="I25" s="11" t="s">
        <v>35</v>
      </c>
      <c r="J25" s="11" t="str">
        <f>IF(Master!$O$4="Y",Master!J25,"NA")</f>
        <v>NA</v>
      </c>
      <c r="K25" s="11"/>
      <c r="L25" s="103"/>
      <c r="M25" s="103"/>
      <c r="N25" s="11" t="str">
        <f>Master!V25</f>
        <v>Y</v>
      </c>
    </row>
    <row r="26" spans="1:14" ht="55.5" customHeight="1" x14ac:dyDescent="0.25">
      <c r="A26" s="11">
        <f>Master!A26</f>
        <v>3</v>
      </c>
      <c r="B26" s="11" t="str">
        <f>Master!B26</f>
        <v>Main Display(s)</v>
      </c>
      <c r="C26" s="11">
        <f>Master!C26</f>
        <v>3.0299999999999994</v>
      </c>
      <c r="D26" s="11" t="str">
        <f>Master!D26</f>
        <v>Functional</v>
      </c>
      <c r="E26" s="11" t="str">
        <f>Master!E26</f>
        <v>AV-DOC-01-V4.0</v>
      </c>
      <c r="F26" s="11" t="str">
        <f>Master!F26</f>
        <v>3.16.4.7 Settings (Projection), 3.16.5.3 Settings (LCD)</v>
      </c>
      <c r="G26" s="11" t="str">
        <f>Master!G26</f>
        <v>Ensure the on-screen display (OSD) messages are switched off (e.g. source display messages)</v>
      </c>
      <c r="H26" s="11">
        <f>Master!H26</f>
        <v>2</v>
      </c>
      <c r="I26" s="11" t="s">
        <v>35</v>
      </c>
      <c r="J26" s="11" t="str">
        <f>IF(Master!$O$4="Y",Master!J26,"NA")</f>
        <v>NA</v>
      </c>
      <c r="K26" s="11"/>
      <c r="L26" s="103"/>
      <c r="M26" s="103"/>
      <c r="N26" s="11" t="str">
        <f>Master!V26</f>
        <v>Y</v>
      </c>
    </row>
    <row r="27" spans="1:14" ht="55.5" hidden="1" customHeight="1" x14ac:dyDescent="0.25">
      <c r="A27" s="11">
        <f>Master!A27</f>
        <v>3</v>
      </c>
      <c r="B27" s="11" t="str">
        <f>Master!B27</f>
        <v>Main Display(s)</v>
      </c>
      <c r="C27" s="11">
        <f>Master!C27</f>
        <v>3.0399999999999991</v>
      </c>
      <c r="D27" s="11" t="str">
        <f>Master!D27</f>
        <v>Functional</v>
      </c>
      <c r="E27" s="11" t="str">
        <f>Master!E27</f>
        <v>AV-DOC-01-V4.0</v>
      </c>
      <c r="F27" s="11" t="str">
        <f>Master!F27</f>
        <v>3.16.4.8 Aspect Ratio
3.16.7 Perceived Image Quality</v>
      </c>
      <c r="G27" s="11" t="str">
        <f>Master!G27</f>
        <v>Projector only - Ensure the projected image is aligned, focused and displays the same aspect ratio as per the input source</v>
      </c>
      <c r="H27" s="11">
        <f>Master!H27</f>
        <v>1</v>
      </c>
      <c r="I27" s="11" t="s">
        <v>5</v>
      </c>
      <c r="J27" s="11" t="str">
        <f>IF(Master!$O$4="Y",Master!J27,"NA")</f>
        <v>NA</v>
      </c>
      <c r="K27" s="11"/>
      <c r="L27" s="103"/>
      <c r="M27" s="103"/>
      <c r="N27" s="11">
        <f>Master!V27</f>
        <v>0</v>
      </c>
    </row>
    <row r="28" spans="1:14" ht="55.5" hidden="1" customHeight="1" x14ac:dyDescent="0.25">
      <c r="A28" s="11">
        <f>Master!A28</f>
        <v>3</v>
      </c>
      <c r="B28" s="11" t="str">
        <f>Master!B28</f>
        <v>Main Display(s)</v>
      </c>
      <c r="C28" s="11">
        <f>Master!C28</f>
        <v>3.0499999999999989</v>
      </c>
      <c r="D28" s="11" t="str">
        <f>Master!D28</f>
        <v>Functional</v>
      </c>
      <c r="E28" s="11" t="str">
        <f>Master!E28</f>
        <v>AV-DOC-01-V4.0</v>
      </c>
      <c r="F28" s="11" t="str">
        <f>Master!F28</f>
        <v>3.16.4.3 Image Geometry</v>
      </c>
      <c r="G28" s="11" t="str">
        <f>Master!G28</f>
        <v>Projector only - Ensure no keystoning or lens shift is present on the image</v>
      </c>
      <c r="H28" s="11">
        <f>Master!H28</f>
        <v>1</v>
      </c>
      <c r="I28" s="11" t="s">
        <v>5</v>
      </c>
      <c r="J28" s="11" t="str">
        <f>IF(Master!$O$4="Y",Master!J28,"NA")</f>
        <v>NA</v>
      </c>
      <c r="K28" s="11"/>
      <c r="L28" s="103"/>
      <c r="M28" s="103"/>
      <c r="N28" s="11">
        <f>Master!V28</f>
        <v>0</v>
      </c>
    </row>
    <row r="29" spans="1:14" ht="55.5" hidden="1" customHeight="1" x14ac:dyDescent="0.25">
      <c r="A29" s="11">
        <f>Master!A29</f>
        <v>3</v>
      </c>
      <c r="B29" s="11" t="str">
        <f>Master!B29</f>
        <v>Main Display(s)</v>
      </c>
      <c r="C29" s="11">
        <f>Master!C29</f>
        <v>3.0599999999999987</v>
      </c>
      <c r="D29" s="11" t="str">
        <f>Master!D29</f>
        <v>Functional</v>
      </c>
      <c r="E29" s="11" t="str">
        <f>Master!E29</f>
        <v>AV-DOC-01-V34.0</v>
      </c>
      <c r="F29" s="11" t="str">
        <f>Master!F29</f>
        <v>3.16.4.7 Settings (Projection)</v>
      </c>
      <c r="G29" s="11" t="str">
        <f>Master!G29</f>
        <v>Ensure no audio is heard from the display/projector (.i.e. Display /projector is muted) - Excluding Collaborative Teaching POD Screens</v>
      </c>
      <c r="H29" s="11">
        <f>Master!H29</f>
        <v>1</v>
      </c>
      <c r="I29" s="11" t="s">
        <v>5</v>
      </c>
      <c r="J29" s="11" t="str">
        <f>IF(Master!$O$4="Y",Master!J29,"NA")</f>
        <v>NA</v>
      </c>
      <c r="K29" s="11"/>
      <c r="L29" s="103"/>
      <c r="M29" s="103"/>
      <c r="N29" s="11">
        <f>Master!V29</f>
        <v>0</v>
      </c>
    </row>
    <row r="30" spans="1:14" ht="55.5" hidden="1" customHeight="1" x14ac:dyDescent="0.25">
      <c r="A30" s="11">
        <f>Master!A30</f>
        <v>3</v>
      </c>
      <c r="B30" s="11" t="str">
        <f>Master!B30</f>
        <v>Main Display(s)</v>
      </c>
      <c r="C30" s="11">
        <f>Master!C30</f>
        <v>3.0699999999999985</v>
      </c>
      <c r="D30" s="11" t="str">
        <f>Master!D30</f>
        <v>Functional</v>
      </c>
      <c r="E30" s="11" t="str">
        <f>Master!E30</f>
        <v>AV-DOC-01-V4.0</v>
      </c>
      <c r="F30" s="11" t="str">
        <f>Master!F30</f>
        <v>3.16.4.7 Settings (Projection)</v>
      </c>
      <c r="G30" s="11" t="str">
        <f>Master!G30</f>
        <v>Projector only - Ensure projector blanks on system shutdown</v>
      </c>
      <c r="H30" s="11">
        <f>Master!H30</f>
        <v>2</v>
      </c>
      <c r="I30" s="11" t="s">
        <v>5</v>
      </c>
      <c r="J30" s="11" t="str">
        <f>IF(Master!$O$4="Y",Master!J30,"NA")</f>
        <v>NA</v>
      </c>
      <c r="K30" s="11"/>
      <c r="L30" s="103"/>
      <c r="M30" s="103"/>
      <c r="N30" s="11">
        <f>Master!V30</f>
        <v>0</v>
      </c>
    </row>
    <row r="31" spans="1:14" ht="55.5" customHeight="1" x14ac:dyDescent="0.25">
      <c r="A31" s="11">
        <f>Master!A31</f>
        <v>3</v>
      </c>
      <c r="B31" s="11" t="str">
        <f>Master!B31</f>
        <v>Main Display(s)</v>
      </c>
      <c r="C31" s="11">
        <f>Master!C31</f>
        <v>3.0799999999999983</v>
      </c>
      <c r="D31" s="11" t="str">
        <f>Master!D31</f>
        <v>Functional</v>
      </c>
      <c r="E31" s="11" t="str">
        <f>Master!E31</f>
        <v>AV-DOC-01-V4.0</v>
      </c>
      <c r="F31" s="11" t="str">
        <f>Master!F31</f>
        <v>3.18.4 Matrix, Presentation Switchers and IP Decoders</v>
      </c>
      <c r="G31" s="11" t="str">
        <f>Master!G31</f>
        <v>Verify HDCP content is displayed from MAC and PC sources</v>
      </c>
      <c r="H31" s="11">
        <f>Master!H31</f>
        <v>1</v>
      </c>
      <c r="I31" s="11" t="s">
        <v>35</v>
      </c>
      <c r="J31" s="11" t="str">
        <f>IF(Master!$O$4="Y",Master!J31,"NA")</f>
        <v>NA</v>
      </c>
      <c r="K31" s="11"/>
      <c r="L31" s="103"/>
      <c r="M31" s="103"/>
      <c r="N31" s="11" t="str">
        <f>Master!V31</f>
        <v>Y</v>
      </c>
    </row>
    <row r="32" spans="1:14" ht="55.5" customHeight="1" x14ac:dyDescent="0.25">
      <c r="A32" s="11">
        <f>Master!A32</f>
        <v>3</v>
      </c>
      <c r="B32" s="11" t="str">
        <f>Master!B32</f>
        <v>Main Display(s)</v>
      </c>
      <c r="C32" s="11">
        <f>Master!C32</f>
        <v>3.0899999999999981</v>
      </c>
      <c r="D32" s="11" t="str">
        <f>Master!D32</f>
        <v>Functional</v>
      </c>
      <c r="E32" s="11" t="str">
        <f>Master!E32</f>
        <v>-</v>
      </c>
      <c r="F32" s="11" t="str">
        <f>Master!F32</f>
        <v>-</v>
      </c>
      <c r="G32" s="11" t="str">
        <f>Master!G32</f>
        <v>Check touchscreen interactivity if screen has this functionality</v>
      </c>
      <c r="H32" s="11">
        <f>Master!H32</f>
        <v>1</v>
      </c>
      <c r="I32" s="11" t="s">
        <v>35</v>
      </c>
      <c r="J32" s="11" t="str">
        <f>IF(Master!$O$4="Y",Master!J32,"NA")</f>
        <v>NA</v>
      </c>
      <c r="K32" s="11"/>
      <c r="L32" s="103"/>
      <c r="M32" s="103"/>
      <c r="N32" s="11" t="str">
        <f>Master!V32</f>
        <v>Y</v>
      </c>
    </row>
    <row r="33" spans="1:14" ht="55.5" customHeight="1" x14ac:dyDescent="0.25">
      <c r="A33" s="11">
        <f>Master!A33</f>
        <v>3</v>
      </c>
      <c r="B33" s="11" t="str">
        <f>Master!B33</f>
        <v>Main Display(s)</v>
      </c>
      <c r="C33" s="11">
        <f>Master!C33</f>
        <v>3.0999999999999979</v>
      </c>
      <c r="D33" s="11" t="str">
        <f>Master!D33</f>
        <v>Functional</v>
      </c>
      <c r="E33" s="11" t="str">
        <f>Master!E33</f>
        <v>AV-DOC-01-V4.0</v>
      </c>
      <c r="F33" s="11" t="str">
        <f>Master!F33</f>
        <v>3.16.5.3 LCD Panel Settings</v>
      </c>
      <c r="G33" s="11" t="str">
        <f>Master!G33</f>
        <v>Fans are set to “auto” and local controls are disabled (i.e. all buttons on the panels)</v>
      </c>
      <c r="H33" s="11">
        <f>Master!H33</f>
        <v>2</v>
      </c>
      <c r="I33" s="11" t="s">
        <v>35</v>
      </c>
      <c r="J33" s="11" t="str">
        <f>IF(Master!$O$4="Y",Master!J33,"NA")</f>
        <v>NA</v>
      </c>
      <c r="K33" s="11"/>
      <c r="L33" s="103"/>
      <c r="M33" s="103"/>
      <c r="N33" s="11" t="str">
        <f>Master!V33</f>
        <v>Y</v>
      </c>
    </row>
    <row r="34" spans="1:14" ht="55.5" hidden="1" customHeight="1" x14ac:dyDescent="0.25">
      <c r="A34" s="11">
        <f>Master!A34</f>
        <v>4</v>
      </c>
      <c r="B34" s="11" t="str">
        <f>Master!B34</f>
        <v>Audio Output</v>
      </c>
      <c r="C34" s="11">
        <f>Master!C34</f>
        <v>4.01</v>
      </c>
      <c r="D34" s="11" t="str">
        <f>Master!D34</f>
        <v>Functional</v>
      </c>
      <c r="E34" s="11" t="str">
        <f>Master!E34</f>
        <v>AV-DOC-01-V4.0</v>
      </c>
      <c r="F34" s="11" t="str">
        <f>Master!F34</f>
        <v>2.3 Space Classification</v>
      </c>
      <c r="G34" s="11" t="str">
        <f>Master!G34</f>
        <v>Ensure FOH speakers reproduce source audio only</v>
      </c>
      <c r="H34" s="11">
        <f>Master!H34</f>
        <v>1</v>
      </c>
      <c r="I34" s="11" t="s">
        <v>5</v>
      </c>
      <c r="J34" s="11" t="str">
        <f>IF(Master!$O$4="Y",Master!J34,"NA")</f>
        <v>NA</v>
      </c>
      <c r="K34" s="11"/>
      <c r="L34" s="103"/>
      <c r="M34" s="103"/>
      <c r="N34" s="11">
        <f>Master!V34</f>
        <v>0</v>
      </c>
    </row>
    <row r="35" spans="1:14" ht="55.5" hidden="1" customHeight="1" x14ac:dyDescent="0.25">
      <c r="A35" s="11">
        <f>Master!A35</f>
        <v>4</v>
      </c>
      <c r="B35" s="11" t="str">
        <f>Master!B35</f>
        <v>Audio Output</v>
      </c>
      <c r="C35" s="11">
        <f>Master!C35</f>
        <v>4.0199999999999996</v>
      </c>
      <c r="D35" s="11" t="str">
        <f>Master!D35</f>
        <v>Functional</v>
      </c>
      <c r="E35" s="11" t="str">
        <f>Master!E35</f>
        <v>-</v>
      </c>
      <c r="F35" s="11" t="str">
        <f>Master!F35</f>
        <v>-</v>
      </c>
      <c r="G35" s="11" t="str">
        <f>Master!G35</f>
        <v xml:space="preserve">Ensure FOH speakers are angled and aligned appropriately  </v>
      </c>
      <c r="H35" s="11">
        <f>Master!H35</f>
        <v>2</v>
      </c>
      <c r="I35" s="11" t="s">
        <v>5</v>
      </c>
      <c r="J35" s="11" t="str">
        <f>IF(Master!$O$4="Y",Master!J35,"NA")</f>
        <v>NA</v>
      </c>
      <c r="K35" s="11"/>
      <c r="L35" s="103"/>
      <c r="M35" s="103"/>
      <c r="N35" s="11">
        <f>Master!V35</f>
        <v>0</v>
      </c>
    </row>
    <row r="36" spans="1:14" ht="55.5" hidden="1" customHeight="1" x14ac:dyDescent="0.25">
      <c r="A36" s="11">
        <f>Master!A36</f>
        <v>4</v>
      </c>
      <c r="B36" s="11" t="str">
        <f>Master!B36</f>
        <v>Audio Output</v>
      </c>
      <c r="C36" s="11">
        <f>Master!C36</f>
        <v>4.0299999999999994</v>
      </c>
      <c r="D36" s="11" t="str">
        <f>Master!D36</f>
        <v>Functional</v>
      </c>
      <c r="E36" s="11" t="str">
        <f>Master!E36</f>
        <v>AV-DOC-01-V4.0</v>
      </c>
      <c r="F36" s="11" t="str">
        <f>Master!F36</f>
        <v>2.3 Room Classification</v>
      </c>
      <c r="G36" s="11" t="str">
        <f>Master!G36</f>
        <v>Ensure in-ceiling speakers reproduce speech audio only</v>
      </c>
      <c r="H36" s="11">
        <f>Master!H36</f>
        <v>1</v>
      </c>
      <c r="I36" s="11" t="s">
        <v>5</v>
      </c>
      <c r="J36" s="11" t="str">
        <f>IF(Master!$O$4="Y",Master!J36,"NA")</f>
        <v>NA</v>
      </c>
      <c r="K36" s="11"/>
      <c r="L36" s="103"/>
      <c r="M36" s="103"/>
      <c r="N36" s="11">
        <f>Master!V36</f>
        <v>0</v>
      </c>
    </row>
    <row r="37" spans="1:14" ht="55.5" hidden="1" customHeight="1" x14ac:dyDescent="0.25">
      <c r="A37" s="11">
        <f>Master!A37</f>
        <v>4</v>
      </c>
      <c r="B37" s="11" t="str">
        <f>Master!B37</f>
        <v>Audio Output</v>
      </c>
      <c r="C37" s="11">
        <f>Master!C37</f>
        <v>4.0399999999999991</v>
      </c>
      <c r="D37" s="11" t="str">
        <f>Master!D37</f>
        <v>Functional</v>
      </c>
      <c r="E37" s="11" t="str">
        <f>Master!E37</f>
        <v>AV-DOC-01-V4.0</v>
      </c>
      <c r="F37" s="11" t="str">
        <f>Master!F37</f>
        <v>2.3 Room Classification</v>
      </c>
      <c r="G37" s="11" t="str">
        <f>Master!G37</f>
        <v>Ensure in-ceiling speakers reproduce a mix of program audio and speech audio</v>
      </c>
      <c r="H37" s="11">
        <f>Master!H37</f>
        <v>1</v>
      </c>
      <c r="I37" s="11" t="s">
        <v>5</v>
      </c>
      <c r="J37" s="11" t="str">
        <f>IF(Master!$O$4="Y",Master!J37,"NA")</f>
        <v>NA</v>
      </c>
      <c r="K37" s="11"/>
      <c r="L37" s="103"/>
      <c r="M37" s="103"/>
      <c r="N37" s="11">
        <f>Master!V37</f>
        <v>0</v>
      </c>
    </row>
    <row r="38" spans="1:14" ht="55.5" customHeight="1" x14ac:dyDescent="0.25">
      <c r="A38" s="11">
        <f>Master!A38</f>
        <v>4</v>
      </c>
      <c r="B38" s="11" t="str">
        <f>Master!B38</f>
        <v>Audio Output</v>
      </c>
      <c r="C38" s="11">
        <f>Master!C38</f>
        <v>4.0499999999999989</v>
      </c>
      <c r="D38" s="11" t="str">
        <f>Master!D38</f>
        <v>Functional</v>
      </c>
      <c r="E38" s="11" t="str">
        <f>Master!E38</f>
        <v>AV-DOC-01-V4.0</v>
      </c>
      <c r="F38" s="11" t="str">
        <f>Master!F38</f>
        <v>2.3 Room Classification</v>
      </c>
      <c r="G38" s="11" t="str">
        <f>Master!G38</f>
        <v>Ensure FOH speaker reproduces a mix of program audio and speech audio</v>
      </c>
      <c r="H38" s="11">
        <f>Master!H38</f>
        <v>1</v>
      </c>
      <c r="I38" s="11" t="s">
        <v>35</v>
      </c>
      <c r="J38" s="11" t="str">
        <f>IF(Master!$O$4="Y",Master!J38,"NA")</f>
        <v>NA</v>
      </c>
      <c r="K38" s="11"/>
      <c r="L38" s="103"/>
      <c r="M38" s="103"/>
      <c r="N38" s="11" t="str">
        <f>Master!V38</f>
        <v>Y</v>
      </c>
    </row>
    <row r="39" spans="1:14" ht="55.5" hidden="1" customHeight="1" x14ac:dyDescent="0.25">
      <c r="A39" s="11">
        <f>Master!A39</f>
        <v>5</v>
      </c>
      <c r="B39" s="11" t="str">
        <f>Master!B39</f>
        <v>Laptop Source</v>
      </c>
      <c r="C39" s="11">
        <f>Master!C39</f>
        <v>5.01</v>
      </c>
      <c r="D39" s="11" t="str">
        <f>Master!D39</f>
        <v>Functional</v>
      </c>
      <c r="E39" s="11" t="str">
        <f>Master!E39</f>
        <v>-</v>
      </c>
      <c r="F39" s="11" t="str">
        <f>Master!F39</f>
        <v>-</v>
      </c>
      <c r="G39" s="11" t="str">
        <f>Master!G39</f>
        <v>Ensure the appropriate RMIT splash page is loaded into the encoder for when no device is connected.</v>
      </c>
      <c r="H39" s="11">
        <f>Master!H39</f>
        <v>2</v>
      </c>
      <c r="I39" s="11" t="s">
        <v>5</v>
      </c>
      <c r="J39" s="11" t="str">
        <f>IF(Master!$O$4="Y",Master!J39,"NA")</f>
        <v>NA</v>
      </c>
      <c r="K39" s="11"/>
      <c r="L39" s="103"/>
      <c r="M39" s="103"/>
      <c r="N39" s="11">
        <f>Master!V39</f>
        <v>0</v>
      </c>
    </row>
    <row r="40" spans="1:14" ht="55.5" customHeight="1" x14ac:dyDescent="0.25">
      <c r="A40" s="11">
        <f>Master!A40</f>
        <v>5</v>
      </c>
      <c r="B40" s="11" t="str">
        <f>Master!B40</f>
        <v>Laptop Source</v>
      </c>
      <c r="C40" s="11">
        <f>Master!C40</f>
        <v>5.0199999999999996</v>
      </c>
      <c r="D40" s="11" t="str">
        <f>Master!D40</f>
        <v>Functional</v>
      </c>
      <c r="E40" s="11" t="str">
        <f>Master!E40</f>
        <v>-</v>
      </c>
      <c r="F40" s="11" t="str">
        <f>Master!F40</f>
        <v>-</v>
      </c>
      <c r="G40" s="11" t="str">
        <f>Master!G40</f>
        <v>Audio - Ensure the laptop audio source is heard clearly through all FOH speakers - Stereo Left=Left, Right=Right</v>
      </c>
      <c r="H40" s="11">
        <f>Master!H40</f>
        <v>1</v>
      </c>
      <c r="I40" s="11" t="s">
        <v>35</v>
      </c>
      <c r="J40" s="11" t="str">
        <f>IF(Master!$O$4="Y",Master!J40,"NA")</f>
        <v>NA</v>
      </c>
      <c r="K40" s="11"/>
      <c r="L40" s="103"/>
      <c r="M40" s="103"/>
      <c r="N40" s="11" t="str">
        <f>Master!V40</f>
        <v>Y</v>
      </c>
    </row>
    <row r="41" spans="1:14" ht="55.5" customHeight="1" x14ac:dyDescent="0.25">
      <c r="A41" s="11">
        <f>Master!A41</f>
        <v>5</v>
      </c>
      <c r="B41" s="11" t="str">
        <f>Master!B41</f>
        <v>Laptop Source</v>
      </c>
      <c r="C41" s="11">
        <f>Master!C41</f>
        <v>5.0299999999999994</v>
      </c>
      <c r="D41" s="11" t="str">
        <f>Master!D41</f>
        <v>Functional</v>
      </c>
      <c r="E41" s="11" t="str">
        <f>Master!E41</f>
        <v>AV-DOC-01-V4.0</v>
      </c>
      <c r="F41" s="11" t="str">
        <f>Master!F41</f>
        <v>3.16.7 Perceived Image Quality</v>
      </c>
      <c r="G41" s="11" t="str">
        <f>Master!G41</f>
        <v>HDMI Quality – Ensure the image is free from interference, distortion, noise, digital artefacts, brightness and contrast is optimised to room &amp; content</v>
      </c>
      <c r="H41" s="11">
        <f>Master!H41</f>
        <v>1</v>
      </c>
      <c r="I41" s="11" t="s">
        <v>35</v>
      </c>
      <c r="J41" s="11" t="str">
        <f>IF(Master!$O$4="Y",Master!J41,"NA")</f>
        <v>NA</v>
      </c>
      <c r="K41" s="11"/>
      <c r="L41" s="103"/>
      <c r="M41" s="103"/>
      <c r="N41" s="11" t="str">
        <f>Master!V41</f>
        <v>Y</v>
      </c>
    </row>
    <row r="42" spans="1:14" ht="55.5" hidden="1" customHeight="1" x14ac:dyDescent="0.25">
      <c r="A42" s="11">
        <f>Master!A42</f>
        <v>6</v>
      </c>
      <c r="B42" s="11" t="str">
        <f>Master!B42</f>
        <v>Boundary Microphone</v>
      </c>
      <c r="C42" s="11">
        <f>Master!C42</f>
        <v>6.01</v>
      </c>
      <c r="D42" s="11" t="str">
        <f>Master!D42</f>
        <v>Functional</v>
      </c>
      <c r="E42" s="11" t="str">
        <f>Master!E42</f>
        <v>-</v>
      </c>
      <c r="F42" s="11" t="str">
        <f>Master!F42</f>
        <v>-</v>
      </c>
      <c r="G42" s="11" t="str">
        <f>Master!G42</f>
        <v>Confirm microphone signal configured correctly in DSP Software. Phantom power is ON</v>
      </c>
      <c r="H42" s="11">
        <f>Master!H42</f>
        <v>1</v>
      </c>
      <c r="I42" s="11" t="s">
        <v>5</v>
      </c>
      <c r="J42" s="11" t="str">
        <f>IF(Master!$O$4="Y",Master!J42,"NA")</f>
        <v>NA</v>
      </c>
      <c r="K42" s="11"/>
      <c r="L42" s="103"/>
      <c r="M42" s="103"/>
      <c r="N42" s="11">
        <f>Master!V42</f>
        <v>0</v>
      </c>
    </row>
    <row r="43" spans="1:14" ht="55.5" hidden="1" customHeight="1" x14ac:dyDescent="0.25">
      <c r="A43" s="11">
        <f>Master!A43</f>
        <v>6</v>
      </c>
      <c r="B43" s="11" t="str">
        <f>Master!B43</f>
        <v>Boundary Microphone</v>
      </c>
      <c r="C43" s="11">
        <f>Master!C43</f>
        <v>6.02</v>
      </c>
      <c r="D43" s="11" t="str">
        <f>Master!D43</f>
        <v>Functional</v>
      </c>
      <c r="E43" s="11" t="str">
        <f>Master!E43</f>
        <v>-</v>
      </c>
      <c r="F43" s="11" t="str">
        <f>Master!F43</f>
        <v>-</v>
      </c>
      <c r="G43" s="11" t="str">
        <f>Master!G43</f>
        <v xml:space="preserve"> Confirm microphone signal is received at DSP at correct level</v>
      </c>
      <c r="H43" s="11">
        <f>Master!H43</f>
        <v>1</v>
      </c>
      <c r="I43" s="11" t="s">
        <v>5</v>
      </c>
      <c r="J43" s="11" t="str">
        <f>IF(Master!$O$4="Y",Master!J43,"NA")</f>
        <v>NA</v>
      </c>
      <c r="K43" s="11"/>
      <c r="L43" s="103"/>
      <c r="M43" s="103"/>
      <c r="N43" s="11">
        <f>Master!V43</f>
        <v>0</v>
      </c>
    </row>
    <row r="44" spans="1:14" ht="55.5" hidden="1" customHeight="1" x14ac:dyDescent="0.25">
      <c r="A44" s="11">
        <f>Master!A44</f>
        <v>6</v>
      </c>
      <c r="B44" s="11" t="str">
        <f>Master!B44</f>
        <v>Boundary Microphone</v>
      </c>
      <c r="C44" s="11">
        <f>Master!C44</f>
        <v>6.0299999999999994</v>
      </c>
      <c r="D44" s="11" t="str">
        <f>Master!D44</f>
        <v>Functional</v>
      </c>
      <c r="E44" s="11" t="str">
        <f>Master!E44</f>
        <v>AV-DOC-01-V4.0</v>
      </c>
      <c r="F44" s="11" t="str">
        <f>Master!F44</f>
        <v>3.17 Audio Reproduction/Public Access
3.15.5 System hum &amp; interference</v>
      </c>
      <c r="G44" s="11" t="str">
        <f>Master!G44</f>
        <v>Audio Quality – Ensure the default level is audible from all speakers, free from noise, hum or distortion, and the coverage variance is within is ± 5 dB across the listening plan and meets the requirements as specified in RMIT AV Standards and  ANSI/INFOCOMM 1M-2009</v>
      </c>
      <c r="H44" s="11">
        <f>Master!H44</f>
        <v>1</v>
      </c>
      <c r="I44" s="11" t="s">
        <v>5</v>
      </c>
      <c r="J44" s="11" t="str">
        <f>IF(Master!$O$4="Y",Master!J44,"NA")</f>
        <v>NA</v>
      </c>
      <c r="K44" s="11"/>
      <c r="L44" s="103"/>
      <c r="M44" s="103"/>
      <c r="N44" s="11">
        <f>Master!V44</f>
        <v>0</v>
      </c>
    </row>
    <row r="45" spans="1:14" ht="55.5" hidden="1" customHeight="1" x14ac:dyDescent="0.25">
      <c r="A45" s="11">
        <f>Master!A45</f>
        <v>6</v>
      </c>
      <c r="B45" s="11" t="str">
        <f>Master!B45</f>
        <v>Boundary Microphone</v>
      </c>
      <c r="C45" s="11">
        <f>Master!C45</f>
        <v>6.0399999999999991</v>
      </c>
      <c r="D45" s="11" t="str">
        <f>Master!D45</f>
        <v>Functional</v>
      </c>
      <c r="E45" s="11" t="str">
        <f>Master!E45</f>
        <v>AV-DOC-01-V4.0</v>
      </c>
      <c r="F45" s="11" t="str">
        <f>Master!F45</f>
        <v>3.17 Audio Reproduction/Public Access
3.15.5 System hum &amp; interference</v>
      </c>
      <c r="G45" s="11" t="str">
        <f>Master!G45</f>
        <v>Audio Quality – Ensure Audio EQ-ing has taken place</v>
      </c>
      <c r="H45" s="11">
        <f>Master!H45</f>
        <v>1</v>
      </c>
      <c r="I45" s="11" t="s">
        <v>5</v>
      </c>
      <c r="J45" s="11" t="str">
        <f>IF(Master!$O$4="Y",Master!J45,"NA")</f>
        <v>NA</v>
      </c>
      <c r="K45" s="11"/>
      <c r="L45" s="103"/>
      <c r="M45" s="103"/>
      <c r="N45" s="11">
        <f>Master!V45</f>
        <v>0</v>
      </c>
    </row>
    <row r="46" spans="1:14" ht="55.5" hidden="1" customHeight="1" x14ac:dyDescent="0.25">
      <c r="A46" s="11">
        <f>Master!A46</f>
        <v>6</v>
      </c>
      <c r="B46" s="11" t="str">
        <f>Master!B46</f>
        <v>Boundary Microphone</v>
      </c>
      <c r="C46" s="11">
        <f>Master!C46</f>
        <v>6.0499999999999989</v>
      </c>
      <c r="D46" s="11" t="str">
        <f>Master!D46</f>
        <v>Functional</v>
      </c>
      <c r="E46" s="11" t="str">
        <f>Master!E46</f>
        <v>-</v>
      </c>
      <c r="F46" s="11" t="str">
        <f>Master!F46</f>
        <v>-</v>
      </c>
      <c r="G46" s="11" t="str">
        <f>Master!G46</f>
        <v>Ensure the microphone can be muted and unmuted via the Touch Panel.</v>
      </c>
      <c r="H46" s="11">
        <f>Master!H46</f>
        <v>1</v>
      </c>
      <c r="I46" s="11" t="s">
        <v>5</v>
      </c>
      <c r="J46" s="11" t="str">
        <f>IF(Master!$O$4="Y",Master!J46,"NA")</f>
        <v>NA</v>
      </c>
      <c r="K46" s="11"/>
      <c r="L46" s="103"/>
      <c r="M46" s="103"/>
      <c r="N46" s="11">
        <f>Master!V46</f>
        <v>0</v>
      </c>
    </row>
    <row r="47" spans="1:14" ht="55.5" hidden="1" customHeight="1" x14ac:dyDescent="0.25">
      <c r="A47" s="11">
        <f>Master!A48</f>
        <v>7</v>
      </c>
      <c r="B47" s="11" t="str">
        <f>Master!B48</f>
        <v>Lapel Microphones</v>
      </c>
      <c r="C47" s="11">
        <f>Master!C48</f>
        <v>7.01</v>
      </c>
      <c r="D47" s="11" t="str">
        <f>Master!D48</f>
        <v>Functional</v>
      </c>
      <c r="E47" s="11" t="str">
        <f>Master!E48</f>
        <v>-</v>
      </c>
      <c r="F47" s="11" t="str">
        <f>Master!F48</f>
        <v>-</v>
      </c>
      <c r="G47" s="11" t="str">
        <f>Master!G48</f>
        <v>Confirm microphone signal configured correctly in audio server design</v>
      </c>
      <c r="H47" s="11">
        <f>Master!H48</f>
        <v>1</v>
      </c>
      <c r="I47" s="11" t="s">
        <v>5</v>
      </c>
      <c r="J47" s="11" t="str">
        <f>IF(Master!$O$4="Y",Master!J48,"NA")</f>
        <v>NA</v>
      </c>
      <c r="K47" s="11"/>
      <c r="L47" s="103"/>
      <c r="M47" s="103"/>
      <c r="N47" s="11">
        <f>Master!V48</f>
        <v>0</v>
      </c>
    </row>
    <row r="48" spans="1:14" ht="55.5" hidden="1" customHeight="1" x14ac:dyDescent="0.25">
      <c r="A48" s="11">
        <f>Master!A49</f>
        <v>7</v>
      </c>
      <c r="B48" s="11" t="str">
        <f>Master!B49</f>
        <v>Lapel Microphones</v>
      </c>
      <c r="C48" s="11">
        <f>Master!C49</f>
        <v>7.02</v>
      </c>
      <c r="D48" s="11" t="str">
        <f>Master!D49</f>
        <v>Functional</v>
      </c>
      <c r="E48" s="11" t="str">
        <f>Master!E49</f>
        <v>-</v>
      </c>
      <c r="F48" s="11" t="str">
        <f>Master!F49</f>
        <v>-</v>
      </c>
      <c r="G48" s="11" t="str">
        <f>Master!G49</f>
        <v>. Confirm microphone signal is received at DSP at correct level.</v>
      </c>
      <c r="H48" s="11">
        <f>Master!H49</f>
        <v>1</v>
      </c>
      <c r="I48" s="11" t="s">
        <v>5</v>
      </c>
      <c r="J48" s="11" t="str">
        <f>IF(Master!$O$4="Y",Master!J49,"NA")</f>
        <v>NA</v>
      </c>
      <c r="K48" s="11"/>
      <c r="L48" s="103"/>
      <c r="M48" s="103"/>
      <c r="N48" s="11">
        <f>Master!V49</f>
        <v>0</v>
      </c>
    </row>
    <row r="49" spans="1:14" ht="55.5" hidden="1" customHeight="1" x14ac:dyDescent="0.25">
      <c r="A49" s="11">
        <f>Master!A50</f>
        <v>7</v>
      </c>
      <c r="B49" s="11" t="str">
        <f>Master!B50</f>
        <v>Lapel Microphones</v>
      </c>
      <c r="C49" s="11">
        <f>Master!C50</f>
        <v>7.0299999999999994</v>
      </c>
      <c r="D49" s="11" t="str">
        <f>Master!D50</f>
        <v>Functional</v>
      </c>
      <c r="E49" s="11" t="str">
        <f>Master!E50</f>
        <v>-</v>
      </c>
      <c r="F49" s="11" t="str">
        <f>Master!F50</f>
        <v>-</v>
      </c>
      <c r="G49" s="11" t="str">
        <f>Master!G50</f>
        <v>Audio Settings – .Ensure correct settings have been applied to the micriophone receiver and Lapel Microphone.</v>
      </c>
      <c r="H49" s="11">
        <f>Master!H50</f>
        <v>1</v>
      </c>
      <c r="I49" s="11" t="s">
        <v>5</v>
      </c>
      <c r="J49" s="11" t="str">
        <f>IF(Master!$O$4="Y",Master!J50,"NA")</f>
        <v>NA</v>
      </c>
      <c r="K49" s="11"/>
      <c r="L49" s="103"/>
      <c r="M49" s="103"/>
      <c r="N49" s="11">
        <f>Master!V50</f>
        <v>0</v>
      </c>
    </row>
    <row r="50" spans="1:14" ht="55.5" hidden="1" customHeight="1" x14ac:dyDescent="0.25">
      <c r="A50" s="11">
        <f>Master!A51</f>
        <v>7</v>
      </c>
      <c r="B50" s="11" t="str">
        <f>Master!B51</f>
        <v>Lapel Microphones</v>
      </c>
      <c r="C50" s="11">
        <f>Master!C51</f>
        <v>7.0399999999999991</v>
      </c>
      <c r="D50" s="11" t="str">
        <f>Master!D51</f>
        <v>Functional</v>
      </c>
      <c r="E50" s="11" t="str">
        <f>Master!E51</f>
        <v>AV-DOC-01-V4.0</v>
      </c>
      <c r="F50" s="11" t="str">
        <f>Master!F51</f>
        <v>3.17 Audio Reproduction/Public Access
3.15.5 System hum &amp; interference</v>
      </c>
      <c r="G50" s="11" t="str">
        <f>Master!G51</f>
        <v>Audio Quality – Ensure the default level is audible from all speakers, free from noise, hum or distortion, and the coverage variance is within is ± 5 dB across the listening plan and meets the requirements as specified in RMIT AV Standards and  ANSI/INFOCOMM 1M-2009</v>
      </c>
      <c r="H50" s="11">
        <f>Master!H51</f>
        <v>1</v>
      </c>
      <c r="I50" s="11" t="s">
        <v>5</v>
      </c>
      <c r="J50" s="11" t="str">
        <f>IF(Master!$O$4="Y",Master!J51,"NA")</f>
        <v>NA</v>
      </c>
      <c r="K50" s="11"/>
      <c r="L50" s="103"/>
      <c r="M50" s="103"/>
      <c r="N50" s="11">
        <f>Master!V51</f>
        <v>0</v>
      </c>
    </row>
    <row r="51" spans="1:14" ht="55.5" hidden="1" customHeight="1" x14ac:dyDescent="0.25">
      <c r="A51" s="11">
        <f>Master!A52</f>
        <v>7</v>
      </c>
      <c r="B51" s="11" t="str">
        <f>Master!B52</f>
        <v>Lapel Microphones</v>
      </c>
      <c r="C51" s="11">
        <f>Master!C52</f>
        <v>7.0499999999999989</v>
      </c>
      <c r="D51" s="11" t="str">
        <f>Master!D52</f>
        <v>Functional</v>
      </c>
      <c r="E51" s="11" t="str">
        <f>Master!E52</f>
        <v>AV-DOC-01-V4.0</v>
      </c>
      <c r="F51" s="11" t="str">
        <f>Master!F52</f>
        <v>3.17 Audio Reproduction/Public Access
3.15.5 System hum &amp; interference</v>
      </c>
      <c r="G51" s="11" t="str">
        <f>Master!G52</f>
        <v>Audio Quality – Ensure Audio EQ-ing has taken place</v>
      </c>
      <c r="H51" s="11">
        <f>Master!H52</f>
        <v>1</v>
      </c>
      <c r="I51" s="11" t="s">
        <v>5</v>
      </c>
      <c r="J51" s="11" t="str">
        <f>IF(Master!$O$4="Y",Master!J52,"NA")</f>
        <v>NA</v>
      </c>
      <c r="K51" s="11"/>
      <c r="L51" s="103"/>
      <c r="M51" s="103"/>
      <c r="N51" s="11">
        <f>Master!V52</f>
        <v>0</v>
      </c>
    </row>
    <row r="52" spans="1:14" ht="55.5" hidden="1" customHeight="1" x14ac:dyDescent="0.25">
      <c r="A52" s="11">
        <f>Master!A53</f>
        <v>7</v>
      </c>
      <c r="B52" s="11" t="str">
        <f>Master!B53</f>
        <v>Lapel Microphones</v>
      </c>
      <c r="C52" s="11">
        <f>Master!C53</f>
        <v>7.0599999999999987</v>
      </c>
      <c r="D52" s="11" t="str">
        <f>Master!D53</f>
        <v>Functional</v>
      </c>
      <c r="E52" s="11" t="str">
        <f>Master!E53</f>
        <v>-</v>
      </c>
      <c r="F52" s="11" t="str">
        <f>Master!F53</f>
        <v>-</v>
      </c>
      <c r="G52" s="11" t="str">
        <f>Master!G53</f>
        <v>Ensure the mute button functionality is working on Touch Panel, including via the hearing augmentation system.</v>
      </c>
      <c r="H52" s="11">
        <f>Master!H53</f>
        <v>1</v>
      </c>
      <c r="I52" s="11" t="s">
        <v>5</v>
      </c>
      <c r="J52" s="11" t="str">
        <f>IF(Master!$O$4="Y",Master!J53,"NA")</f>
        <v>NA</v>
      </c>
      <c r="K52" s="11"/>
      <c r="L52" s="103"/>
      <c r="M52" s="103"/>
      <c r="N52" s="11">
        <f>Master!V53</f>
        <v>0</v>
      </c>
    </row>
    <row r="53" spans="1:14" ht="55.5" hidden="1" customHeight="1" x14ac:dyDescent="0.25">
      <c r="A53" s="11">
        <f>Master!A54</f>
        <v>8</v>
      </c>
      <c r="B53" s="11" t="str">
        <f>Master!B54</f>
        <v>USB  Microphones</v>
      </c>
      <c r="C53" s="11">
        <f>Master!C54</f>
        <v>8.01</v>
      </c>
      <c r="D53" s="11" t="str">
        <f>Master!D54</f>
        <v>Functional</v>
      </c>
      <c r="E53" s="11" t="str">
        <f>Master!E54</f>
        <v>-</v>
      </c>
      <c r="F53" s="11" t="str">
        <f>Master!F54</f>
        <v>-</v>
      </c>
      <c r="G53" s="11" t="str">
        <f>Master!G54</f>
        <v>Ensure USB microphones are set within the settings page on SFB touch-panel (either direct connection or via DSP)</v>
      </c>
      <c r="H53" s="11">
        <f>Master!H54</f>
        <v>1</v>
      </c>
      <c r="I53" s="11" t="s">
        <v>5</v>
      </c>
      <c r="J53" s="11" t="str">
        <f>IF(Master!$O$4="Y",Master!J54,"NA")</f>
        <v>NA</v>
      </c>
      <c r="K53" s="11"/>
      <c r="L53" s="103"/>
      <c r="M53" s="103"/>
      <c r="N53" s="11">
        <f>Master!V54</f>
        <v>0</v>
      </c>
    </row>
    <row r="54" spans="1:14" ht="55.5" customHeight="1" x14ac:dyDescent="0.25">
      <c r="A54" s="11">
        <f>Master!A55</f>
        <v>8</v>
      </c>
      <c r="B54" s="11" t="str">
        <f>Master!B55</f>
        <v>USB  Microphones</v>
      </c>
      <c r="C54" s="11">
        <f>Master!C55</f>
        <v>8.02</v>
      </c>
      <c r="D54" s="11" t="str">
        <f>Master!D55</f>
        <v>Functional</v>
      </c>
      <c r="E54" s="11" t="str">
        <f>Master!E55</f>
        <v>-</v>
      </c>
      <c r="F54" s="11" t="str">
        <f>Master!F55</f>
        <v>-</v>
      </c>
      <c r="G54" s="11" t="str">
        <f>Master!G55</f>
        <v>Audio Quality – Ensure the default level is audible from all speakers, free from noise, hum or distortion, and the coverage variance is within is ± 5 dB across the listening plan and meets the requirements as specified in RMIT AV Standards and  ANSI/INFOCOMM 1M-2009</v>
      </c>
      <c r="H54" s="11">
        <f>Master!H55</f>
        <v>1</v>
      </c>
      <c r="I54" s="11" t="s">
        <v>35</v>
      </c>
      <c r="J54" s="11" t="str">
        <f>IF(Master!$O$4="Y",Master!J55,"NA")</f>
        <v>NA</v>
      </c>
      <c r="K54" s="11"/>
      <c r="L54" s="103"/>
      <c r="M54" s="103"/>
      <c r="N54" s="11" t="str">
        <f>Master!V55</f>
        <v>Y</v>
      </c>
    </row>
    <row r="55" spans="1:14" ht="55.5" hidden="1" customHeight="1" x14ac:dyDescent="0.25">
      <c r="A55" s="11">
        <f>Master!A57</f>
        <v>9</v>
      </c>
      <c r="B55" s="11" t="str">
        <f>Master!B57</f>
        <v>Room Motion Detectors</v>
      </c>
      <c r="C55" s="11">
        <f>Master!C57</f>
        <v>9.01</v>
      </c>
      <c r="D55" s="11" t="str">
        <f>Master!D57</f>
        <v>Functional</v>
      </c>
      <c r="E55" s="11" t="str">
        <f>Master!E57</f>
        <v>-</v>
      </c>
      <c r="F55" s="11" t="str">
        <f>Master!F57</f>
        <v>Source Code</v>
      </c>
      <c r="G55" s="11" t="str">
        <f>Master!G57</f>
        <v>Ensure movement is registered on Touch Panel (Tech Pages) and the timeout is set to 180 minutes</v>
      </c>
      <c r="H55" s="11">
        <f>Master!H57</f>
        <v>1</v>
      </c>
      <c r="I55" s="11" t="s">
        <v>5</v>
      </c>
      <c r="J55" s="11" t="str">
        <f>IF(Master!$O$4="Y",Master!J57,"NA")</f>
        <v>NA</v>
      </c>
      <c r="K55" s="11"/>
      <c r="L55" s="103"/>
      <c r="M55" s="103"/>
      <c r="N55" s="11">
        <f>Master!V57</f>
        <v>0</v>
      </c>
    </row>
    <row r="56" spans="1:14" ht="55.5" hidden="1" customHeight="1" x14ac:dyDescent="0.25">
      <c r="A56" s="11">
        <f>Master!A58</f>
        <v>9</v>
      </c>
      <c r="B56" s="11" t="str">
        <f>Master!B58</f>
        <v>Room Motion Detectors</v>
      </c>
      <c r="C56" s="11">
        <f>Master!C58</f>
        <v>9.02</v>
      </c>
      <c r="D56" s="11" t="str">
        <f>Master!D58</f>
        <v>Functional</v>
      </c>
      <c r="E56" s="11" t="str">
        <f>Master!E58</f>
        <v>-</v>
      </c>
      <c r="F56" s="11" t="str">
        <f>Master!F58</f>
        <v>Source Code</v>
      </c>
      <c r="G56" s="11" t="str">
        <f>Master!G58</f>
        <v xml:space="preserve">Ensure movement turns the display on Enclosed Meeting Rooms (if specified in design) </v>
      </c>
      <c r="H56" s="11">
        <f>Master!H58</f>
        <v>1</v>
      </c>
      <c r="I56" s="11" t="s">
        <v>5</v>
      </c>
      <c r="J56" s="11" t="str">
        <f>IF(Master!$O$4="Y",Master!J58,"NA")</f>
        <v>NA</v>
      </c>
      <c r="K56" s="11"/>
      <c r="L56" s="103"/>
      <c r="M56" s="103"/>
      <c r="N56" s="11">
        <f>Master!V58</f>
        <v>0</v>
      </c>
    </row>
    <row r="57" spans="1:14" ht="55.5" hidden="1" customHeight="1" x14ac:dyDescent="0.25">
      <c r="A57" s="11">
        <f>Master!A59</f>
        <v>9</v>
      </c>
      <c r="B57" s="11" t="str">
        <f>Master!B59</f>
        <v>Room Motion Detectors</v>
      </c>
      <c r="C57" s="11">
        <f>Master!C59</f>
        <v>9.0299999999999994</v>
      </c>
      <c r="D57" s="11" t="str">
        <f>Master!D59</f>
        <v>Functional</v>
      </c>
      <c r="E57" s="11" t="str">
        <f>Master!E59</f>
        <v>-</v>
      </c>
      <c r="F57" s="11" t="str">
        <f>Master!F59</f>
        <v>Source Code</v>
      </c>
      <c r="G57" s="11" t="str">
        <f>Master!G59</f>
        <v>Ensure any movement in the room resets the countdown</v>
      </c>
      <c r="H57" s="11">
        <f>Master!H59</f>
        <v>1</v>
      </c>
      <c r="I57" s="11" t="s">
        <v>5</v>
      </c>
      <c r="J57" s="11" t="str">
        <f>IF(Master!$O$4="Y",Master!J59,"NA")</f>
        <v>NA</v>
      </c>
      <c r="K57" s="11"/>
      <c r="L57" s="103"/>
      <c r="M57" s="103"/>
      <c r="N57" s="11">
        <f>Master!V59</f>
        <v>0</v>
      </c>
    </row>
    <row r="58" spans="1:14" ht="55.5" hidden="1" customHeight="1" x14ac:dyDescent="0.25">
      <c r="A58" s="11">
        <f>Master!A60</f>
        <v>9</v>
      </c>
      <c r="B58" s="11" t="str">
        <f>Master!B60</f>
        <v>Room Motion Detectors</v>
      </c>
      <c r="C58" s="11">
        <f>Master!C60</f>
        <v>9.0399999999999991</v>
      </c>
      <c r="D58" s="11" t="str">
        <f>Master!D60</f>
        <v>Functional</v>
      </c>
      <c r="E58" s="11" t="str">
        <f>Master!E60</f>
        <v>-</v>
      </c>
      <c r="F58" s="11" t="str">
        <f>Master!F60</f>
        <v>Source Code</v>
      </c>
      <c r="G58" s="11" t="str">
        <f>Master!G60</f>
        <v>Confirm the System is shutdown at the completion of the specific timeout period. For meeting rooms, only the display shall go into standby</v>
      </c>
      <c r="H58" s="11">
        <f>Master!H60</f>
        <v>1</v>
      </c>
      <c r="I58" s="11" t="s">
        <v>5</v>
      </c>
      <c r="J58" s="11" t="str">
        <f>IF(Master!$O$4="Y",Master!J60,"NA")</f>
        <v>NA</v>
      </c>
      <c r="K58" s="11"/>
      <c r="L58" s="103"/>
      <c r="M58" s="103"/>
      <c r="N58" s="11">
        <f>Master!V60</f>
        <v>0</v>
      </c>
    </row>
    <row r="59" spans="1:14" ht="55.5" hidden="1" customHeight="1" x14ac:dyDescent="0.25">
      <c r="A59" s="11">
        <f>Master!A61</f>
        <v>10</v>
      </c>
      <c r="B59" s="11" t="str">
        <f>Master!B61</f>
        <v>AVoIP Encoder (SVSi Specific)</v>
      </c>
      <c r="C59" s="11">
        <f>Master!C61</f>
        <v>10.01</v>
      </c>
      <c r="D59" s="11" t="str">
        <f>Master!D61</f>
        <v>Functional</v>
      </c>
      <c r="E59" s="11" t="str">
        <f>Master!E61</f>
        <v>AV-DOC-02-V3.10</v>
      </c>
      <c r="F59" s="11" t="str">
        <f>Master!F61</f>
        <v>2.6.4 Encoder Settings</v>
      </c>
      <c r="G59" s="11" t="str">
        <f>Master!G61</f>
        <v>Confirm Multicast Stream, Network setup and Stream settings are as per RMIT supplied values</v>
      </c>
      <c r="H59" s="11">
        <f>Master!H61</f>
        <v>1</v>
      </c>
      <c r="I59" s="11" t="s">
        <v>5</v>
      </c>
      <c r="J59" s="11" t="str">
        <f>IF(Master!$O$4="Y",Master!J61,"NA")</f>
        <v>NA</v>
      </c>
      <c r="K59" s="11"/>
      <c r="L59" s="103"/>
      <c r="M59" s="103"/>
      <c r="N59" s="11">
        <f>Master!V61</f>
        <v>0</v>
      </c>
    </row>
    <row r="60" spans="1:14" ht="55.5" hidden="1" customHeight="1" x14ac:dyDescent="0.25">
      <c r="A60" s="11">
        <f>Master!A62</f>
        <v>10</v>
      </c>
      <c r="B60" s="11" t="str">
        <f>Master!B62</f>
        <v>AVoIP Encoder</v>
      </c>
      <c r="C60" s="11">
        <f>Master!C62</f>
        <v>10.02</v>
      </c>
      <c r="D60" s="11" t="str">
        <f>Master!D62</f>
        <v>Functional</v>
      </c>
      <c r="E60" s="11" t="str">
        <f>Master!E62</f>
        <v>AV-DOC-01-V4.0</v>
      </c>
      <c r="F60" s="11" t="str">
        <f>Master!F62</f>
        <v>4.4 Firmware</v>
      </c>
      <c r="G60" s="11" t="str">
        <f>Master!G62</f>
        <v>Check firmware is the latest authorised version - as per RMIT standards or RFQ</v>
      </c>
      <c r="H60" s="11">
        <f>Master!H62</f>
        <v>1</v>
      </c>
      <c r="I60" s="11" t="s">
        <v>5</v>
      </c>
      <c r="J60" s="11" t="str">
        <f>IF(Master!$O$4="Y",Master!J62,"NA")</f>
        <v>NA</v>
      </c>
      <c r="K60" s="11"/>
      <c r="L60" s="103"/>
      <c r="M60" s="103"/>
      <c r="N60" s="11">
        <f>Master!V62</f>
        <v>0</v>
      </c>
    </row>
    <row r="61" spans="1:14" ht="55.5" hidden="1" customHeight="1" x14ac:dyDescent="0.25">
      <c r="A61" s="11">
        <f>Master!A63</f>
        <v>10</v>
      </c>
      <c r="B61" s="11" t="str">
        <f>Master!B63</f>
        <v>AVoIP Encoder</v>
      </c>
      <c r="C61" s="11">
        <f>Master!C63</f>
        <v>10.029999999999999</v>
      </c>
      <c r="D61" s="11" t="str">
        <f>Master!D63</f>
        <v>Functional</v>
      </c>
      <c r="E61" s="11" t="str">
        <f>Master!E63</f>
        <v>AV-DOC-02-V3.10</v>
      </c>
      <c r="F61" s="11" t="str">
        <f>Master!F63</f>
        <v>2.6.4 Encoder Settings (item 2)</v>
      </c>
      <c r="G61" s="11" t="str">
        <f>Master!G63</f>
        <v>Ensure the Scaler has been enabled</v>
      </c>
      <c r="H61" s="11">
        <f>Master!H63</f>
        <v>1</v>
      </c>
      <c r="I61" s="11" t="s">
        <v>5</v>
      </c>
      <c r="J61" s="11" t="str">
        <f>IF(Master!$O$4="Y",Master!J63,"NA")</f>
        <v>NA</v>
      </c>
      <c r="K61" s="11"/>
      <c r="L61" s="103"/>
      <c r="M61" s="103"/>
      <c r="N61" s="11">
        <f>Master!V63</f>
        <v>0</v>
      </c>
    </row>
    <row r="62" spans="1:14" ht="55.5" hidden="1" customHeight="1" x14ac:dyDescent="0.25">
      <c r="A62" s="11">
        <f>Master!A64</f>
        <v>10</v>
      </c>
      <c r="B62" s="11" t="str">
        <f>Master!B64</f>
        <v>AVoIP Encoder</v>
      </c>
      <c r="C62" s="11">
        <f>Master!C64</f>
        <v>10.039999999999999</v>
      </c>
      <c r="D62" s="11" t="str">
        <f>Master!D64</f>
        <v>Functional</v>
      </c>
      <c r="E62" s="11" t="str">
        <f>Master!E64</f>
        <v>AV-DOC-02-V3.10</v>
      </c>
      <c r="F62" s="11" t="str">
        <f>Master!F64</f>
        <v>2.6.4 Encoder Settings (item 3)</v>
      </c>
      <c r="G62" s="11" t="str">
        <f>Master!G64</f>
        <v>Ensure the Output Mode resolution has been set to 1080p</v>
      </c>
      <c r="H62" s="11">
        <f>Master!H64</f>
        <v>1</v>
      </c>
      <c r="I62" s="11" t="s">
        <v>5</v>
      </c>
      <c r="J62" s="11" t="str">
        <f>IF(Master!$O$4="Y",Master!J64,"NA")</f>
        <v>NA</v>
      </c>
      <c r="K62" s="11"/>
      <c r="L62" s="103"/>
      <c r="M62" s="103"/>
      <c r="N62" s="11">
        <f>Master!V64</f>
        <v>0</v>
      </c>
    </row>
    <row r="63" spans="1:14" ht="55.5" hidden="1" customHeight="1" x14ac:dyDescent="0.25">
      <c r="A63" s="11">
        <f>Master!A65</f>
        <v>10</v>
      </c>
      <c r="B63" s="11" t="str">
        <f>Master!B65</f>
        <v>AVoIP Encoder</v>
      </c>
      <c r="C63" s="11">
        <f>Master!C65</f>
        <v>10.049999999999999</v>
      </c>
      <c r="D63" s="11" t="str">
        <f>Master!D65</f>
        <v>Functional</v>
      </c>
      <c r="E63" s="11" t="str">
        <f>Master!E65</f>
        <v>-</v>
      </c>
      <c r="F63" s="11" t="str">
        <f>Master!F65</f>
        <v>-</v>
      </c>
      <c r="G63" s="11" t="str">
        <f>Master!G65</f>
        <v>Ensure the Allow CPC box at the bottom right hand corner of the encoder window has been selected</v>
      </c>
      <c r="H63" s="11">
        <f>Master!H65</f>
        <v>1</v>
      </c>
      <c r="I63" s="11" t="s">
        <v>5</v>
      </c>
      <c r="J63" s="11" t="str">
        <f>IF(Master!$O$4="Y",Master!J65,"NA")</f>
        <v>NA</v>
      </c>
      <c r="K63" s="11"/>
      <c r="L63" s="103"/>
      <c r="M63" s="103"/>
      <c r="N63" s="11">
        <f>Master!V65</f>
        <v>0</v>
      </c>
    </row>
    <row r="64" spans="1:14" ht="55.5" hidden="1" customHeight="1" x14ac:dyDescent="0.25">
      <c r="A64" s="11">
        <f>Master!A66</f>
        <v>10</v>
      </c>
      <c r="B64" s="11" t="str">
        <f>Master!B66</f>
        <v>AVoIP Encoder</v>
      </c>
      <c r="C64" s="11">
        <f>Master!C66</f>
        <v>10.059999999999999</v>
      </c>
      <c r="D64" s="11" t="str">
        <f>Master!D66</f>
        <v>Functional</v>
      </c>
      <c r="E64" s="11" t="str">
        <f>Master!E66</f>
        <v>AV-DOC-02-V3.10</v>
      </c>
      <c r="F64" s="11" t="str">
        <f>Master!F66</f>
        <v>2.6.4 Encoder Settings (item 8)</v>
      </c>
      <c r="G64" s="11" t="str">
        <f>Master!G66</f>
        <v>Check the I-Frame Frequency is set to 20</v>
      </c>
      <c r="H64" s="11">
        <f>Master!H66</f>
        <v>1</v>
      </c>
      <c r="I64" s="11" t="s">
        <v>5</v>
      </c>
      <c r="J64" s="11" t="str">
        <f>IF(Master!$O$4="Y",Master!J66,"NA")</f>
        <v>NA</v>
      </c>
      <c r="K64" s="11"/>
      <c r="L64" s="103"/>
      <c r="M64" s="103"/>
      <c r="N64" s="11">
        <f>Master!V66</f>
        <v>0</v>
      </c>
    </row>
    <row r="65" spans="1:14" ht="55.5" hidden="1" customHeight="1" x14ac:dyDescent="0.25">
      <c r="A65" s="11">
        <f>Master!A67</f>
        <v>10</v>
      </c>
      <c r="B65" s="11" t="str">
        <f>Master!B67</f>
        <v>AVoIP Encoder</v>
      </c>
      <c r="C65" s="11">
        <f>Master!C67</f>
        <v>10.069999999999999</v>
      </c>
      <c r="D65" s="11" t="str">
        <f>Master!D67</f>
        <v>Functional</v>
      </c>
      <c r="E65" s="11" t="str">
        <f>Master!E67</f>
        <v>AV-DOC-02-V3.10</v>
      </c>
      <c r="F65" s="11" t="str">
        <f>Master!F67</f>
        <v>2.6.4 Encoder Settings (item 22)</v>
      </c>
      <c r="G65" s="11" t="str">
        <f>Master!G67</f>
        <v>Ensure the password has been changed from Password to the current RMIT AV Security Code</v>
      </c>
      <c r="H65" s="11">
        <f>Master!H67</f>
        <v>1</v>
      </c>
      <c r="I65" s="11" t="s">
        <v>5</v>
      </c>
      <c r="J65" s="11" t="str">
        <f>IF(Master!$O$4="Y",Master!J67,"NA")</f>
        <v>NA</v>
      </c>
      <c r="K65" s="11"/>
      <c r="L65" s="103"/>
      <c r="M65" s="103"/>
      <c r="N65" s="11">
        <f>Master!V67</f>
        <v>0</v>
      </c>
    </row>
    <row r="66" spans="1:14" ht="55.5" hidden="1" customHeight="1" x14ac:dyDescent="0.25">
      <c r="A66" s="11">
        <f>Master!A68</f>
        <v>10</v>
      </c>
      <c r="B66" s="11" t="str">
        <f>Master!B68</f>
        <v>AVoIP Decoder</v>
      </c>
      <c r="C66" s="11">
        <f>Master!C68</f>
        <v>10.01</v>
      </c>
      <c r="D66" s="11" t="str">
        <f>Master!D68</f>
        <v>Functional</v>
      </c>
      <c r="E66" s="11" t="str">
        <f>Master!E68</f>
        <v>AV-DOC-02-V3.10</v>
      </c>
      <c r="F66" s="11" t="str">
        <f>Master!F68</f>
        <v>2.6.5</v>
      </c>
      <c r="G66" s="11" t="str">
        <f>Master!G68</f>
        <v>Confirm Video and Audio Stream, and Network setup are as per RMIT supplied values</v>
      </c>
      <c r="H66" s="11">
        <f>Master!H68</f>
        <v>1</v>
      </c>
      <c r="I66" s="11" t="s">
        <v>5</v>
      </c>
      <c r="J66" s="11" t="str">
        <f>IF(Master!$O$4="Y",Master!J68,"NA")</f>
        <v>NA</v>
      </c>
      <c r="K66" s="11"/>
      <c r="L66" s="103"/>
      <c r="M66" s="103"/>
      <c r="N66" s="11">
        <f>Master!V68</f>
        <v>0</v>
      </c>
    </row>
    <row r="67" spans="1:14" ht="55.5" hidden="1" customHeight="1" x14ac:dyDescent="0.25">
      <c r="A67" s="11">
        <f>Master!A69</f>
        <v>10</v>
      </c>
      <c r="B67" s="11" t="str">
        <f>Master!B69</f>
        <v>AVoIP Decoder</v>
      </c>
      <c r="C67" s="11">
        <f>Master!C69</f>
        <v>10.02</v>
      </c>
      <c r="D67" s="11" t="str">
        <f>Master!D69</f>
        <v>Functional</v>
      </c>
      <c r="E67" s="11" t="str">
        <f>Master!E69</f>
        <v>AV-DOC-01-V3.10</v>
      </c>
      <c r="F67" s="11" t="str">
        <f>Master!F69</f>
        <v>4.4 Firmware</v>
      </c>
      <c r="G67" s="11" t="str">
        <f>Master!G69</f>
        <v>Check firmware is the latest authorised version - as per RMIT standards or RFQ</v>
      </c>
      <c r="H67" s="11">
        <f>Master!H69</f>
        <v>1</v>
      </c>
      <c r="I67" s="11" t="s">
        <v>5</v>
      </c>
      <c r="J67" s="11" t="str">
        <f>IF(Master!$O$4="Y",Master!J69,"NA")</f>
        <v>NA</v>
      </c>
      <c r="K67" s="11"/>
      <c r="L67" s="103"/>
      <c r="M67" s="103"/>
      <c r="N67" s="11">
        <f>Master!V69</f>
        <v>0</v>
      </c>
    </row>
    <row r="68" spans="1:14" ht="55.5" hidden="1" customHeight="1" x14ac:dyDescent="0.25">
      <c r="A68" s="11">
        <f>Master!A70</f>
        <v>10</v>
      </c>
      <c r="B68" s="11" t="str">
        <f>Master!B70</f>
        <v>AVoIP Decoder</v>
      </c>
      <c r="C68" s="11">
        <f>Master!C70</f>
        <v>10.029999999999999</v>
      </c>
      <c r="D68" s="11" t="str">
        <f>Master!D70</f>
        <v>Functional</v>
      </c>
      <c r="E68" s="11" t="str">
        <f>Master!E70</f>
        <v>AV-DOC-02-V3.10</v>
      </c>
      <c r="F68" s="11" t="str">
        <f>Master!F70</f>
        <v>2.6.5 Decoder Settings (item 3)</v>
      </c>
      <c r="G68" s="11" t="str">
        <f>Master!G70</f>
        <v>Ensure Scaler is On</v>
      </c>
      <c r="H68" s="11">
        <f>Master!H70</f>
        <v>1</v>
      </c>
      <c r="I68" s="11" t="s">
        <v>5</v>
      </c>
      <c r="J68" s="11" t="str">
        <f>IF(Master!$O$4="Y",Master!J70,"NA")</f>
        <v>NA</v>
      </c>
      <c r="K68" s="11"/>
      <c r="L68" s="103"/>
      <c r="M68" s="103"/>
      <c r="N68" s="11">
        <f>Master!V70</f>
        <v>0</v>
      </c>
    </row>
    <row r="69" spans="1:14" ht="55.5" hidden="1" customHeight="1" x14ac:dyDescent="0.25">
      <c r="A69" s="11">
        <f>Master!A71</f>
        <v>10</v>
      </c>
      <c r="B69" s="11" t="str">
        <f>Master!B71</f>
        <v>AVoIP Decoder</v>
      </c>
      <c r="C69" s="11">
        <f>Master!C71</f>
        <v>10.039999999999999</v>
      </c>
      <c r="D69" s="11" t="str">
        <f>Master!D71</f>
        <v>Functional</v>
      </c>
      <c r="E69" s="11" t="str">
        <f>Master!E71</f>
        <v>AV-DOC-02-V3.10</v>
      </c>
      <c r="F69" s="11" t="str">
        <f>Master!F71</f>
        <v>2.6.5 Decoder Settings (item 4)</v>
      </c>
      <c r="G69" s="11" t="str">
        <f>Master!G71</f>
        <v>Ensure the Output Mode resolution has been set to 1080p</v>
      </c>
      <c r="H69" s="11">
        <f>Master!H71</f>
        <v>1</v>
      </c>
      <c r="I69" s="11" t="s">
        <v>5</v>
      </c>
      <c r="J69" s="11" t="str">
        <f>IF(Master!$O$4="Y",Master!J71,"NA")</f>
        <v>NA</v>
      </c>
      <c r="K69" s="11"/>
      <c r="L69" s="103"/>
      <c r="M69" s="103"/>
      <c r="N69" s="11">
        <f>Master!V71</f>
        <v>0</v>
      </c>
    </row>
    <row r="70" spans="1:14" ht="55.5" hidden="1" customHeight="1" x14ac:dyDescent="0.25">
      <c r="A70" s="11">
        <f>Master!A72</f>
        <v>10</v>
      </c>
      <c r="B70" s="11" t="str">
        <f>Master!B72</f>
        <v>AVoIP Decoder</v>
      </c>
      <c r="C70" s="11">
        <f>Master!C72</f>
        <v>10.049999999999999</v>
      </c>
      <c r="D70" s="11" t="str">
        <f>Master!D72</f>
        <v>Functional</v>
      </c>
      <c r="E70" s="11" t="str">
        <f>Master!E72</f>
        <v>AV-DOC-02-V3.10</v>
      </c>
      <c r="F70" s="11" t="str">
        <f>Master!F72</f>
        <v>2.6.5 Decoder Settings (item 19)</v>
      </c>
      <c r="G70" s="11" t="str">
        <f>Master!G72</f>
        <v>Ensure the password has been changed from Password to 1988</v>
      </c>
      <c r="H70" s="11">
        <f>Master!H72</f>
        <v>1</v>
      </c>
      <c r="I70" s="11" t="s">
        <v>5</v>
      </c>
      <c r="J70" s="11" t="str">
        <f>IF(Master!$O$4="Y",Master!J72,"NA")</f>
        <v>NA</v>
      </c>
      <c r="K70" s="11"/>
      <c r="L70" s="103"/>
      <c r="M70" s="103"/>
      <c r="N70" s="11">
        <f>Master!V72</f>
        <v>0</v>
      </c>
    </row>
    <row r="71" spans="1:14" ht="55.5" hidden="1" customHeight="1" x14ac:dyDescent="0.25">
      <c r="A71" s="11">
        <f>Master!A73</f>
        <v>10</v>
      </c>
      <c r="B71" s="11" t="str">
        <f>Master!B73</f>
        <v>AVoIP Decoder</v>
      </c>
      <c r="C71" s="11">
        <f>Master!C73</f>
        <v>10.059999999999999</v>
      </c>
      <c r="D71" s="11" t="str">
        <f>Master!D73</f>
        <v>Functional</v>
      </c>
      <c r="E71" s="11" t="str">
        <f>Master!E73</f>
        <v>AV-DOC-02-V3.10</v>
      </c>
      <c r="F71" s="11" t="str">
        <f>Master!F73</f>
        <v>2.6.5 Decoder Settings (item 23)</v>
      </c>
      <c r="G71" s="11" t="str">
        <f>Master!G73</f>
        <v>Ensure LocalPlay is set up as per Guidelines</v>
      </c>
      <c r="H71" s="11">
        <f>Master!H73</f>
        <v>1</v>
      </c>
      <c r="I71" s="11" t="s">
        <v>5</v>
      </c>
      <c r="J71" s="11" t="str">
        <f>IF(Master!$O$4="Y",Master!J73,"NA")</f>
        <v>NA</v>
      </c>
      <c r="K71" s="11"/>
      <c r="L71" s="103"/>
      <c r="M71" s="103"/>
      <c r="N71" s="11">
        <f>Master!V73</f>
        <v>0</v>
      </c>
    </row>
    <row r="72" spans="1:14" ht="55.5" hidden="1" customHeight="1" x14ac:dyDescent="0.25">
      <c r="A72" s="11">
        <f>Master!A74</f>
        <v>11</v>
      </c>
      <c r="B72" s="11" t="str">
        <f>Master!B74</f>
        <v>Crestron Switch Settings</v>
      </c>
      <c r="C72" s="11">
        <f>Master!C74</f>
        <v>11.01</v>
      </c>
      <c r="D72" s="11" t="str">
        <f>Master!D74</f>
        <v>Functional</v>
      </c>
      <c r="E72" s="11" t="str">
        <f>Master!E74</f>
        <v>AV-DOC-02-V3.10</v>
      </c>
      <c r="F72" s="11">
        <f>Master!F74</f>
        <v>2.9</v>
      </c>
      <c r="G72" s="11" t="str">
        <f>Master!G74</f>
        <v>Ensure the Host name has been set as per the room and device designation</v>
      </c>
      <c r="H72" s="11">
        <f>Master!H74</f>
        <v>2</v>
      </c>
      <c r="I72" s="11" t="s">
        <v>5</v>
      </c>
      <c r="J72" s="11" t="str">
        <f>IF(Master!$O$4="Y",Master!J74,"NA")</f>
        <v>NA</v>
      </c>
      <c r="K72" s="11"/>
      <c r="L72" s="103"/>
      <c r="M72" s="103"/>
      <c r="N72" s="11">
        <f>Master!V74</f>
        <v>0</v>
      </c>
    </row>
    <row r="73" spans="1:14" ht="55.5" hidden="1" customHeight="1" x14ac:dyDescent="0.25">
      <c r="A73" s="11">
        <f>Master!A75</f>
        <v>11</v>
      </c>
      <c r="B73" s="11" t="str">
        <f>Master!B75</f>
        <v>Crestron Switch Settings</v>
      </c>
      <c r="C73" s="11">
        <f>Master!C75</f>
        <v>11.02</v>
      </c>
      <c r="D73" s="11" t="str">
        <f>Master!D75</f>
        <v>Functional</v>
      </c>
      <c r="E73" s="11" t="str">
        <f>Master!E75</f>
        <v>AV-DOC-02-V3.10</v>
      </c>
      <c r="F73" s="11">
        <f>Master!F75</f>
        <v>2.9</v>
      </c>
      <c r="G73" s="11" t="str">
        <f>Master!G75</f>
        <v xml:space="preserve">Ensure the Password has been changed from admin to 1988 set to current AV Security code </v>
      </c>
      <c r="H73" s="11">
        <f>Master!H75</f>
        <v>2</v>
      </c>
      <c r="I73" s="11" t="s">
        <v>5</v>
      </c>
      <c r="J73" s="11" t="str">
        <f>IF(Master!$O$4="Y",Master!J75,"NA")</f>
        <v>NA</v>
      </c>
      <c r="K73" s="11"/>
      <c r="L73" s="103"/>
      <c r="M73" s="103"/>
      <c r="N73" s="11">
        <f>Master!V75</f>
        <v>0</v>
      </c>
    </row>
    <row r="74" spans="1:14" ht="55.5" hidden="1" customHeight="1" x14ac:dyDescent="0.25">
      <c r="A74" s="11">
        <f>Master!A76</f>
        <v>11</v>
      </c>
      <c r="B74" s="11" t="str">
        <f>Master!B76</f>
        <v>Crestron Switch Settings</v>
      </c>
      <c r="C74" s="11">
        <f>Master!C76</f>
        <v>11.03</v>
      </c>
      <c r="D74" s="11" t="str">
        <f>Master!D76</f>
        <v>Functional</v>
      </c>
      <c r="E74" s="11" t="str">
        <f>Master!E76</f>
        <v>AV-DOC-02-V3.10</v>
      </c>
      <c r="F74" s="11">
        <f>Master!F76</f>
        <v>2.9</v>
      </c>
      <c r="G74" s="11" t="str">
        <f>Master!G76</f>
        <v>Ensure EDIDs for all Inputs have been set as per the Deployment Guide</v>
      </c>
      <c r="H74" s="11">
        <f>Master!H76</f>
        <v>1</v>
      </c>
      <c r="I74" s="11" t="s">
        <v>5</v>
      </c>
      <c r="J74" s="11" t="str">
        <f>IF(Master!$O$4="Y",Master!J76,"NA")</f>
        <v>NA</v>
      </c>
      <c r="K74" s="11"/>
      <c r="L74" s="103"/>
      <c r="M74" s="103"/>
      <c r="N74" s="11">
        <f>Master!V76</f>
        <v>0</v>
      </c>
    </row>
    <row r="75" spans="1:14" ht="55.5" hidden="1" customHeight="1" x14ac:dyDescent="0.25">
      <c r="A75" s="11">
        <f>Master!A77</f>
        <v>11</v>
      </c>
      <c r="B75" s="11" t="str">
        <f>Master!B77</f>
        <v>Crestron Switch Settings</v>
      </c>
      <c r="C75" s="11">
        <f>Master!C77</f>
        <v>11.04</v>
      </c>
      <c r="D75" s="11" t="str">
        <f>Master!D77</f>
        <v>Functional</v>
      </c>
      <c r="E75" s="11" t="str">
        <f>Master!E77</f>
        <v>AV-DOC-02-V3.10</v>
      </c>
      <c r="F75" s="11">
        <f>Master!F77</f>
        <v>2.9</v>
      </c>
      <c r="G75" s="11" t="str">
        <f>Master!G77</f>
        <v>Ensure all inputs have been renamed as per the Deployment Guide</v>
      </c>
      <c r="H75" s="11">
        <f>Master!H77</f>
        <v>2</v>
      </c>
      <c r="I75" s="11" t="s">
        <v>5</v>
      </c>
      <c r="J75" s="11" t="str">
        <f>IF(Master!$O$4="Y",Master!J77,"NA")</f>
        <v>NA</v>
      </c>
      <c r="K75" s="11"/>
      <c r="L75" s="103"/>
      <c r="M75" s="103"/>
      <c r="N75" s="11">
        <f>Master!V77</f>
        <v>0</v>
      </c>
    </row>
    <row r="76" spans="1:14" ht="55.5" hidden="1" customHeight="1" x14ac:dyDescent="0.25">
      <c r="A76" s="11">
        <f>Master!A78</f>
        <v>11</v>
      </c>
      <c r="B76" s="11" t="str">
        <f>Master!B78</f>
        <v>Crestron Switch Settings</v>
      </c>
      <c r="C76" s="11">
        <f>Master!C78</f>
        <v>11.049999999999999</v>
      </c>
      <c r="D76" s="11" t="str">
        <f>Master!D78</f>
        <v>Functional</v>
      </c>
      <c r="E76" s="11" t="str">
        <f>Master!E78</f>
        <v>AV-DOC-02-V3.10</v>
      </c>
      <c r="F76" s="11">
        <f>Master!F78</f>
        <v>2.9</v>
      </c>
      <c r="G76" s="11" t="str">
        <f>Master!G78</f>
        <v>Ensure the front panel buttons are disabled</v>
      </c>
      <c r="H76" s="11">
        <f>Master!H78</f>
        <v>2</v>
      </c>
      <c r="I76" s="11" t="s">
        <v>5</v>
      </c>
      <c r="J76" s="11" t="str">
        <f>IF(Master!$O$4="Y",Master!J78,"NA")</f>
        <v>NA</v>
      </c>
      <c r="K76" s="11"/>
      <c r="L76" s="103"/>
      <c r="M76" s="103"/>
      <c r="N76" s="11">
        <f>Master!V78</f>
        <v>0</v>
      </c>
    </row>
    <row r="77" spans="1:14" ht="55.5" hidden="1" customHeight="1" x14ac:dyDescent="0.25">
      <c r="A77" s="11">
        <f>Master!A79</f>
        <v>12</v>
      </c>
      <c r="B77" s="11" t="str">
        <f>Master!B79</f>
        <v>Extron Scaler settings</v>
      </c>
      <c r="C77" s="11">
        <f>Master!C79</f>
        <v>12.01</v>
      </c>
      <c r="D77" s="11" t="str">
        <f>Master!D79</f>
        <v>Functional</v>
      </c>
      <c r="E77" s="11" t="str">
        <f>Master!E79</f>
        <v>AV-DOC-02-V3.10</v>
      </c>
      <c r="F77" s="11">
        <f>Master!F79</f>
        <v>2.1</v>
      </c>
      <c r="G77" s="11" t="str">
        <f>Master!G79</f>
        <v>Ensure the Host name has been set as per the room and device designation</v>
      </c>
      <c r="H77" s="11">
        <f>Master!H79</f>
        <v>2</v>
      </c>
      <c r="I77" s="11" t="s">
        <v>5</v>
      </c>
      <c r="J77" s="11" t="str">
        <f>IF(Master!$O$4="Y",Master!J79,"NA")</f>
        <v>NA</v>
      </c>
      <c r="K77" s="11"/>
      <c r="L77" s="103"/>
      <c r="M77" s="103"/>
      <c r="N77" s="11">
        <f>Master!V79</f>
        <v>0</v>
      </c>
    </row>
    <row r="78" spans="1:14" ht="55.5" hidden="1" customHeight="1" x14ac:dyDescent="0.25">
      <c r="A78" s="11">
        <f>Master!A80</f>
        <v>12</v>
      </c>
      <c r="B78" s="11" t="str">
        <f>Master!B80</f>
        <v>Extron Scaler settings</v>
      </c>
      <c r="C78" s="11">
        <f>Master!C80</f>
        <v>12.02</v>
      </c>
      <c r="D78" s="11" t="str">
        <f>Master!D80</f>
        <v>Functional</v>
      </c>
      <c r="E78" s="11" t="str">
        <f>Master!E80</f>
        <v>AV-DOC-02-V3.10</v>
      </c>
      <c r="F78" s="11">
        <f>Master!F80</f>
        <v>2.1</v>
      </c>
      <c r="G78" s="11" t="str">
        <f>Master!G80</f>
        <v xml:space="preserve">Ensure the Password has been changed from admin to 1988 set to current AV Security code </v>
      </c>
      <c r="H78" s="11">
        <f>Master!H80</f>
        <v>2</v>
      </c>
      <c r="I78" s="11" t="s">
        <v>5</v>
      </c>
      <c r="J78" s="11" t="str">
        <f>IF(Master!$O$4="Y",Master!J80,"NA")</f>
        <v>NA</v>
      </c>
      <c r="K78" s="11"/>
      <c r="L78" s="103"/>
      <c r="M78" s="103"/>
      <c r="N78" s="11">
        <f>Master!V80</f>
        <v>0</v>
      </c>
    </row>
    <row r="79" spans="1:14" ht="55.5" hidden="1" customHeight="1" x14ac:dyDescent="0.25">
      <c r="A79" s="11">
        <f>Master!A81</f>
        <v>12</v>
      </c>
      <c r="B79" s="11" t="str">
        <f>Master!B81</f>
        <v>Extron Scaler settings</v>
      </c>
      <c r="C79" s="11">
        <f>Master!C81</f>
        <v>12.03</v>
      </c>
      <c r="D79" s="11" t="str">
        <f>Master!D81</f>
        <v>Functional</v>
      </c>
      <c r="E79" s="11" t="str">
        <f>Master!E81</f>
        <v>AV-DOC-02-V3.10</v>
      </c>
      <c r="F79" s="11">
        <f>Master!F81</f>
        <v>2.1</v>
      </c>
      <c r="G79" s="11" t="str">
        <f>Master!G81</f>
        <v>Ensure all inputs have been renamed as per the Deployment Guide</v>
      </c>
      <c r="H79" s="11">
        <f>Master!H81</f>
        <v>2</v>
      </c>
      <c r="I79" s="11" t="s">
        <v>5</v>
      </c>
      <c r="J79" s="11" t="str">
        <f>IF(Master!$O$4="Y",Master!J81,"NA")</f>
        <v>NA</v>
      </c>
      <c r="K79" s="11"/>
      <c r="L79" s="103"/>
      <c r="M79" s="103"/>
      <c r="N79" s="11">
        <f>Master!V81</f>
        <v>0</v>
      </c>
    </row>
    <row r="80" spans="1:14" ht="55.5" hidden="1" customHeight="1" x14ac:dyDescent="0.25">
      <c r="A80" s="11">
        <f>Master!A82</f>
        <v>12</v>
      </c>
      <c r="B80" s="11" t="str">
        <f>Master!B82</f>
        <v>Extron Scaler settings</v>
      </c>
      <c r="C80" s="11">
        <f>Master!C82</f>
        <v>12.04</v>
      </c>
      <c r="D80" s="11" t="str">
        <f>Master!D82</f>
        <v>Functional</v>
      </c>
      <c r="E80" s="11" t="str">
        <f>Master!E82</f>
        <v>AV-DOC-02-V3.10</v>
      </c>
      <c r="F80" s="11">
        <f>Master!F82</f>
        <v>2.1</v>
      </c>
      <c r="G80" s="11" t="str">
        <f>Master!G82</f>
        <v>Ensure EDIDs are set as per the Deplyoment Guide and Output is set to 1080p @ 60Hz</v>
      </c>
      <c r="H80" s="11">
        <f>Master!H82</f>
        <v>1</v>
      </c>
      <c r="I80" s="11" t="s">
        <v>5</v>
      </c>
      <c r="J80" s="11" t="str">
        <f>IF(Master!$O$4="Y",Master!J82,"NA")</f>
        <v>NA</v>
      </c>
      <c r="K80" s="11"/>
      <c r="L80" s="103"/>
      <c r="M80" s="103"/>
      <c r="N80" s="11">
        <f>Master!V82</f>
        <v>0</v>
      </c>
    </row>
    <row r="81" spans="1:14" ht="55.5" hidden="1" customHeight="1" x14ac:dyDescent="0.25">
      <c r="A81" s="11">
        <f>Master!A83</f>
        <v>12</v>
      </c>
      <c r="B81" s="11" t="str">
        <f>Master!B83</f>
        <v>Extron Scaler settings</v>
      </c>
      <c r="C81" s="11">
        <f>Master!C83</f>
        <v>12.049999999999999</v>
      </c>
      <c r="D81" s="11" t="str">
        <f>Master!D83</f>
        <v>Functional</v>
      </c>
      <c r="E81" s="11" t="str">
        <f>Master!E83</f>
        <v>AV-DOC-02-V3.10</v>
      </c>
      <c r="F81" s="11">
        <f>Master!F83</f>
        <v>2.1</v>
      </c>
      <c r="G81" s="11" t="str">
        <f>Master!G83</f>
        <v>Ensure the Front Panel has been locked as per the Deplyoment Guide</v>
      </c>
      <c r="H81" s="11">
        <f>Master!H83</f>
        <v>1</v>
      </c>
      <c r="I81" s="11" t="s">
        <v>5</v>
      </c>
      <c r="J81" s="11" t="str">
        <f>IF(Master!$O$4="Y",Master!J83,"NA")</f>
        <v>NA</v>
      </c>
      <c r="K81" s="11"/>
      <c r="L81" s="103"/>
      <c r="M81" s="103"/>
      <c r="N81" s="11">
        <f>Master!V83</f>
        <v>0</v>
      </c>
    </row>
    <row r="82" spans="1:14" ht="55.5" hidden="1" customHeight="1" x14ac:dyDescent="0.25">
      <c r="A82" s="11">
        <f>Master!A84</f>
        <v>12</v>
      </c>
      <c r="B82" s="11" t="str">
        <f>Master!B84</f>
        <v>Extron Scaler settings</v>
      </c>
      <c r="C82" s="11">
        <f>Master!C84</f>
        <v>12.059999999999999</v>
      </c>
      <c r="D82" s="11" t="str">
        <f>Master!D84</f>
        <v>Functional</v>
      </c>
      <c r="E82" s="11" t="str">
        <f>Master!E84</f>
        <v>AV-DOC-02-V3.10</v>
      </c>
      <c r="F82" s="11">
        <f>Master!F84</f>
        <v>2.1</v>
      </c>
      <c r="G82" s="11" t="str">
        <f>Master!G84</f>
        <v xml:space="preserve">Confirm correct screen saver/splash page has been included and displayed when no input is present </v>
      </c>
      <c r="H82" s="11">
        <f>Master!H84</f>
        <v>2</v>
      </c>
      <c r="I82" s="11" t="s">
        <v>5</v>
      </c>
      <c r="J82" s="11" t="str">
        <f>IF(Master!$O$4="Y",Master!J84,"NA")</f>
        <v>NA</v>
      </c>
      <c r="K82" s="11"/>
      <c r="L82" s="103"/>
      <c r="M82" s="103"/>
      <c r="N82" s="11">
        <f>Master!V84</f>
        <v>0</v>
      </c>
    </row>
    <row r="83" spans="1:14" ht="55.5" hidden="1" customHeight="1" x14ac:dyDescent="0.25">
      <c r="A83" s="11">
        <f>Master!A85</f>
        <v>13</v>
      </c>
      <c r="B83" s="11" t="str">
        <f>Master!B85</f>
        <v>Lecture Capture</v>
      </c>
      <c r="C83" s="11">
        <f>Master!C85</f>
        <v>13.01</v>
      </c>
      <c r="D83" s="11" t="str">
        <f>Master!D85</f>
        <v>Functional</v>
      </c>
      <c r="E83" s="11" t="str">
        <f>Master!E85</f>
        <v>-</v>
      </c>
      <c r="F83" s="11" t="str">
        <f>Master!F85</f>
        <v>-</v>
      </c>
      <c r="G83" s="11" t="str">
        <f>Master!G85</f>
        <v>Confirm visual feedback of recording status on touch panel (i.e. solid red light appears when recording and flashing red light on pause)</v>
      </c>
      <c r="H83" s="11">
        <f>Master!H85</f>
        <v>1</v>
      </c>
      <c r="I83" s="11" t="s">
        <v>5</v>
      </c>
      <c r="J83" s="11" t="str">
        <f>IF(Master!$O$4="Y",Master!J85,"NA")</f>
        <v>NA</v>
      </c>
      <c r="K83" s="11"/>
      <c r="L83" s="103"/>
      <c r="M83" s="103"/>
      <c r="N83" s="11">
        <f>Master!V85</f>
        <v>0</v>
      </c>
    </row>
    <row r="84" spans="1:14" ht="55.5" hidden="1" customHeight="1" x14ac:dyDescent="0.25">
      <c r="A84" s="11">
        <f>Master!A86</f>
        <v>13</v>
      </c>
      <c r="B84" s="11" t="str">
        <f>Master!B86</f>
        <v>Lecture Capture</v>
      </c>
      <c r="C84" s="11">
        <f>Master!C86</f>
        <v>13.02</v>
      </c>
      <c r="D84" s="11" t="str">
        <f>Master!D86</f>
        <v>Functional</v>
      </c>
      <c r="E84" s="11" t="str">
        <f>Master!E86</f>
        <v>-</v>
      </c>
      <c r="F84" s="11" t="str">
        <f>Master!F86</f>
        <v>-</v>
      </c>
      <c r="G84" s="11" t="str">
        <f>Master!G86</f>
        <v>Confirm content and camera sources are patched to the correct input on the Capture device (camera content appears on left hand side and projected content appears on right hand side display of capture monitor tool)</v>
      </c>
      <c r="H84" s="11">
        <f>Master!H86</f>
        <v>1</v>
      </c>
      <c r="I84" s="11" t="s">
        <v>5</v>
      </c>
      <c r="J84" s="11" t="str">
        <f>IF(Master!$O$4="Y",Master!J86,"NA")</f>
        <v>NA</v>
      </c>
      <c r="K84" s="11"/>
      <c r="L84" s="103"/>
      <c r="M84" s="103"/>
      <c r="N84" s="11">
        <f>Master!V86</f>
        <v>0</v>
      </c>
    </row>
    <row r="85" spans="1:14" ht="55.5" hidden="1" customHeight="1" x14ac:dyDescent="0.25">
      <c r="A85" s="11">
        <f>Master!A87</f>
        <v>13</v>
      </c>
      <c r="B85" s="11" t="str">
        <f>Master!B87</f>
        <v>Lecture Capture</v>
      </c>
      <c r="C85" s="11">
        <f>Master!C87</f>
        <v>13.03</v>
      </c>
      <c r="D85" s="11" t="str">
        <f>Master!D87</f>
        <v>Functional</v>
      </c>
      <c r="E85" s="11" t="str">
        <f>Master!E87</f>
        <v>-</v>
      </c>
      <c r="F85" s="11" t="str">
        <f>Master!F87</f>
        <v>-</v>
      </c>
      <c r="G85" s="11" t="str">
        <f>Master!G87</f>
        <v>Ensure microphone audio and source audio is muted via the touch panel control during recordings</v>
      </c>
      <c r="H85" s="11">
        <f>Master!H87</f>
        <v>1</v>
      </c>
      <c r="I85" s="11" t="s">
        <v>5</v>
      </c>
      <c r="J85" s="11" t="str">
        <f>IF(Master!$O$4="Y",Master!J87,"NA")</f>
        <v>NA</v>
      </c>
      <c r="K85" s="11"/>
      <c r="L85" s="103"/>
      <c r="M85" s="103"/>
      <c r="N85" s="11">
        <f>Master!V87</f>
        <v>0</v>
      </c>
    </row>
    <row r="86" spans="1:14" ht="55.5" hidden="1" customHeight="1" x14ac:dyDescent="0.25">
      <c r="A86" s="11">
        <f>Master!A88</f>
        <v>13</v>
      </c>
      <c r="B86" s="11" t="str">
        <f>Master!B88</f>
        <v>Lecture Capture</v>
      </c>
      <c r="C86" s="11">
        <f>Master!C88</f>
        <v>13.04</v>
      </c>
      <c r="D86" s="11" t="str">
        <f>Master!D88</f>
        <v>Functional</v>
      </c>
      <c r="E86" s="11" t="str">
        <f>Master!E88</f>
        <v>-</v>
      </c>
      <c r="F86" s="11" t="str">
        <f>Master!F88</f>
        <v>-</v>
      </c>
      <c r="G86" s="11" t="str">
        <f>Master!G88</f>
        <v>Ensure Lecture Capture records from all input sources and the image is clear on playback</v>
      </c>
      <c r="H86" s="11">
        <f>Master!H88</f>
        <v>1</v>
      </c>
      <c r="I86" s="11" t="s">
        <v>5</v>
      </c>
      <c r="J86" s="11" t="str">
        <f>IF(Master!$O$4="Y",Master!J88,"NA")</f>
        <v>NA</v>
      </c>
      <c r="K86" s="11"/>
      <c r="L86" s="103"/>
      <c r="M86" s="103"/>
      <c r="N86" s="11">
        <f>Master!V88</f>
        <v>0</v>
      </c>
    </row>
    <row r="87" spans="1:14" ht="55.5" customHeight="1" x14ac:dyDescent="0.25">
      <c r="A87" s="11">
        <f>Master!A89</f>
        <v>14</v>
      </c>
      <c r="B87" s="11" t="str">
        <f>Master!B89</f>
        <v>Room PC</v>
      </c>
      <c r="C87" s="11">
        <f>Master!C89</f>
        <v>14.01</v>
      </c>
      <c r="D87" s="11">
        <f>Master!D89</f>
        <v>0</v>
      </c>
      <c r="E87" s="11" t="str">
        <f>Master!E89</f>
        <v>-</v>
      </c>
      <c r="F87" s="11" t="str">
        <f>Master!F89</f>
        <v>-</v>
      </c>
      <c r="G87" s="11" t="str">
        <f>Master!G89</f>
        <v>Confirm Correct PC Build as been applied ie teaching MOE, staff MOE, MoCoW image</v>
      </c>
      <c r="H87" s="11">
        <f>Master!H89</f>
        <v>2</v>
      </c>
      <c r="I87" s="11" t="s">
        <v>35</v>
      </c>
      <c r="J87" s="11" t="str">
        <f>IF(Master!$O$4="Y",Master!J89,"NA")</f>
        <v>NA</v>
      </c>
      <c r="K87" s="11"/>
      <c r="L87" s="103"/>
      <c r="M87" s="103"/>
      <c r="N87" s="11" t="str">
        <f>Master!V89</f>
        <v>Y</v>
      </c>
    </row>
    <row r="88" spans="1:14" ht="55.5" customHeight="1" x14ac:dyDescent="0.25">
      <c r="A88" s="11">
        <f>Master!A90</f>
        <v>14</v>
      </c>
      <c r="B88" s="11" t="str">
        <f>Master!B90</f>
        <v>Room PC</v>
      </c>
      <c r="C88" s="11">
        <f>Master!C90</f>
        <v>14.02</v>
      </c>
      <c r="D88" s="11" t="str">
        <f>Master!D90</f>
        <v>Functional</v>
      </c>
      <c r="E88" s="11" t="str">
        <f>Master!E90</f>
        <v>-</v>
      </c>
      <c r="F88" s="11" t="str">
        <f>Master!F90</f>
        <v>-</v>
      </c>
      <c r="G88" s="11" t="str">
        <f>Master!G90</f>
        <v xml:space="preserve">Ensure ability to log on to the resident PC and full network access </v>
      </c>
      <c r="H88" s="11">
        <f>Master!H90</f>
        <v>1</v>
      </c>
      <c r="I88" s="11" t="s">
        <v>35</v>
      </c>
      <c r="J88" s="11" t="str">
        <f>IF(Master!$O$4="Y",Master!J90,"NA")</f>
        <v>NA</v>
      </c>
      <c r="K88" s="11"/>
      <c r="L88" s="103"/>
      <c r="M88" s="103"/>
      <c r="N88" s="11" t="str">
        <f>Master!V90</f>
        <v>Y</v>
      </c>
    </row>
    <row r="89" spans="1:14" ht="55.5" customHeight="1" x14ac:dyDescent="0.25">
      <c r="A89" s="11">
        <f>Master!A91</f>
        <v>14</v>
      </c>
      <c r="B89" s="11" t="str">
        <f>Master!B91</f>
        <v>Room PC</v>
      </c>
      <c r="C89" s="11">
        <f>Master!C91</f>
        <v>14.03</v>
      </c>
      <c r="D89" s="11" t="str">
        <f>Master!D91</f>
        <v>Functional</v>
      </c>
      <c r="E89" s="11" t="str">
        <f>Master!E91</f>
        <v>-</v>
      </c>
      <c r="F89" s="11" t="str">
        <f>Master!F91</f>
        <v>-</v>
      </c>
      <c r="G89" s="11" t="str">
        <f>Master!G91</f>
        <v>Audio Quality  - Ensure the default level is audible from all speakers, free from noise, no hum or distortion and meets the requirements as specified in RMIT AV Standards and ANSI/INFOCOMM 1M-2009</v>
      </c>
      <c r="H89" s="11">
        <f>Master!H91</f>
        <v>1</v>
      </c>
      <c r="I89" s="11" t="s">
        <v>35</v>
      </c>
      <c r="J89" s="11" t="str">
        <f>IF(Master!$O$4="Y",Master!J91,"NA")</f>
        <v>NA</v>
      </c>
      <c r="K89" s="11"/>
      <c r="L89" s="103"/>
      <c r="M89" s="103"/>
      <c r="N89" s="11" t="str">
        <f>Master!V91</f>
        <v>Y</v>
      </c>
    </row>
    <row r="90" spans="1:14" ht="55.5" customHeight="1" x14ac:dyDescent="0.25">
      <c r="A90" s="11">
        <f>Master!A92</f>
        <v>14</v>
      </c>
      <c r="B90" s="11" t="str">
        <f>Master!B92</f>
        <v>Room PC</v>
      </c>
      <c r="C90" s="11">
        <f>Master!C92</f>
        <v>14.04</v>
      </c>
      <c r="D90" s="11" t="str">
        <f>Master!D92</f>
        <v>Functional</v>
      </c>
      <c r="E90" s="11" t="str">
        <f>Master!E92</f>
        <v>AV-DOC-01-V4.0</v>
      </c>
      <c r="F90" s="11" t="str">
        <f>Master!F92</f>
        <v>3.16.7 Perceived Image Quality</v>
      </c>
      <c r="G90" s="11" t="str">
        <f>Master!G92</f>
        <v>HDMI Quality – Ensure the image is free from interference, distortion, noise, digital artefacts, brightness and contrast is optimised to room &amp; content</v>
      </c>
      <c r="H90" s="11">
        <f>Master!H92</f>
        <v>1</v>
      </c>
      <c r="I90" s="11" t="s">
        <v>35</v>
      </c>
      <c r="J90" s="11" t="str">
        <f>IF(Master!$O$4="Y",Master!J92,"NA")</f>
        <v>NA</v>
      </c>
      <c r="K90" s="11"/>
      <c r="L90" s="103"/>
      <c r="M90" s="103"/>
      <c r="N90" s="11" t="str">
        <f>Master!V92</f>
        <v>Y</v>
      </c>
    </row>
    <row r="91" spans="1:14" ht="55.5" hidden="1" customHeight="1" x14ac:dyDescent="0.25">
      <c r="A91" s="11">
        <f>Master!A94</f>
        <v>15</v>
      </c>
      <c r="B91" s="11" t="str">
        <f>Master!B94</f>
        <v>Supplementary Display's</v>
      </c>
      <c r="C91" s="11">
        <f>Master!C94</f>
        <v>15.01</v>
      </c>
      <c r="D91" s="11" t="str">
        <f>Master!D94</f>
        <v>Functional</v>
      </c>
      <c r="E91" s="11" t="str">
        <f>Master!E94</f>
        <v>-</v>
      </c>
      <c r="F91" s="11" t="str">
        <f>Master!F94</f>
        <v>-</v>
      </c>
      <c r="G91" s="11" t="str">
        <f>Master!G94</f>
        <v>Confirm video content from all input sources is displayed on each monitor in line with the main LCD or Projector</v>
      </c>
      <c r="H91" s="11">
        <f>Master!H94</f>
        <v>1</v>
      </c>
      <c r="I91" s="11" t="s">
        <v>5</v>
      </c>
      <c r="J91" s="11" t="str">
        <f>IF(Master!$O$4="Y",Master!J94,"NA")</f>
        <v>NA</v>
      </c>
      <c r="K91" s="11"/>
      <c r="L91" s="103"/>
      <c r="M91" s="103"/>
      <c r="N91" s="11">
        <f>Master!V94</f>
        <v>0</v>
      </c>
    </row>
    <row r="92" spans="1:14" ht="55.5" hidden="1" customHeight="1" x14ac:dyDescent="0.25">
      <c r="A92" s="11">
        <f>Master!A95</f>
        <v>15</v>
      </c>
      <c r="B92" s="11" t="str">
        <f>Master!B95</f>
        <v>Supplementary Display's - Collaborative</v>
      </c>
      <c r="C92" s="11">
        <f>Master!C95</f>
        <v>15.02</v>
      </c>
      <c r="D92" s="11" t="str">
        <f>Master!D95</f>
        <v>Functional</v>
      </c>
      <c r="E92" s="11" t="str">
        <f>Master!E95</f>
        <v>-</v>
      </c>
      <c r="F92" s="11" t="str">
        <f>Master!F95</f>
        <v>-</v>
      </c>
      <c r="G92" s="11" t="str">
        <f>Master!G95</f>
        <v>Audio can be heard through each monitor and is in sync with all monitors</v>
      </c>
      <c r="H92" s="11">
        <f>Master!H95</f>
        <v>1</v>
      </c>
      <c r="I92" s="11" t="s">
        <v>5</v>
      </c>
      <c r="J92" s="11" t="str">
        <f>IF(Master!$O$4="Y",Master!J95,"NA")</f>
        <v>NA</v>
      </c>
      <c r="K92" s="11"/>
      <c r="L92" s="103"/>
      <c r="M92" s="103"/>
      <c r="N92" s="11">
        <f>Master!V95</f>
        <v>0</v>
      </c>
    </row>
    <row r="93" spans="1:14" ht="55.5" hidden="1" customHeight="1" x14ac:dyDescent="0.25">
      <c r="A93" s="11">
        <f>Master!A96</f>
        <v>15</v>
      </c>
      <c r="B93" s="11" t="str">
        <f>Master!B96</f>
        <v>Supplementary Display's - General</v>
      </c>
      <c r="C93" s="11">
        <f>Master!C96</f>
        <v>15.03</v>
      </c>
      <c r="D93" s="11" t="str">
        <f>Master!D96</f>
        <v>Functional</v>
      </c>
      <c r="E93" s="11" t="str">
        <f>Master!E96</f>
        <v>-</v>
      </c>
      <c r="F93" s="11" t="str">
        <f>Master!F96</f>
        <v>-</v>
      </c>
      <c r="G93" s="11" t="str">
        <f>Master!G96</f>
        <v>Confirm Audio has been disabled (if supplementary display)</v>
      </c>
      <c r="H93" s="11">
        <f>Master!H96</f>
        <v>1</v>
      </c>
      <c r="I93" s="11" t="s">
        <v>5</v>
      </c>
      <c r="J93" s="11" t="str">
        <f>IF(Master!$O$4="Y",Master!J96,"NA")</f>
        <v>NA</v>
      </c>
      <c r="K93" s="11"/>
      <c r="L93" s="103"/>
      <c r="M93" s="103"/>
      <c r="N93" s="11">
        <f>Master!V96</f>
        <v>0</v>
      </c>
    </row>
    <row r="94" spans="1:14" ht="55.5" hidden="1" customHeight="1" x14ac:dyDescent="0.25">
      <c r="A94" s="11">
        <f>Master!A97</f>
        <v>15</v>
      </c>
      <c r="B94" s="11" t="str">
        <f>Master!B97</f>
        <v>Supplementary Display's</v>
      </c>
      <c r="C94" s="11">
        <f>Master!C97</f>
        <v>15.04</v>
      </c>
      <c r="D94" s="11" t="str">
        <f>Master!D97</f>
        <v>Functional</v>
      </c>
      <c r="E94" s="11" t="str">
        <f>Master!E97</f>
        <v>AV-DOC-01-V4.0</v>
      </c>
      <c r="F94" s="11" t="str">
        <f>Master!F97</f>
        <v>3.16.5.3 Settings (LCD)</v>
      </c>
      <c r="G94" s="11" t="str">
        <f>Master!G97</f>
        <v>Ensure the on-screen display (OSD) messages are switched off (e.g. source display messages)</v>
      </c>
      <c r="H94" s="11">
        <f>Master!H97</f>
        <v>1</v>
      </c>
      <c r="I94" s="11" t="s">
        <v>5</v>
      </c>
      <c r="J94" s="11" t="str">
        <f>IF(Master!$O$4="Y",Master!J97,"NA")</f>
        <v>NA</v>
      </c>
      <c r="K94" s="11"/>
      <c r="L94" s="103"/>
      <c r="M94" s="103"/>
      <c r="N94" s="11">
        <f>Master!V97</f>
        <v>0</v>
      </c>
    </row>
    <row r="95" spans="1:14" ht="55.5" hidden="1" customHeight="1" x14ac:dyDescent="0.25">
      <c r="A95" s="11">
        <f>Master!A98</f>
        <v>15</v>
      </c>
      <c r="B95" s="11" t="str">
        <f>Master!B98</f>
        <v>Supplementary Display's</v>
      </c>
      <c r="C95" s="11">
        <f>Master!C98</f>
        <v>15.049999999999999</v>
      </c>
      <c r="D95" s="11" t="str">
        <f>Master!D98</f>
        <v>Functional</v>
      </c>
      <c r="E95" s="11" t="str">
        <f>Master!E98</f>
        <v>AV-DOC-01-V4.0</v>
      </c>
      <c r="F95" s="11" t="str">
        <f>Master!F98</f>
        <v>3.16.5.3 Settings (LCD)</v>
      </c>
      <c r="G95" s="11" t="str">
        <f>Master!G98</f>
        <v>Fans are set to “auto” and local controls are disabled (i.e. all buttons on the panels)</v>
      </c>
      <c r="H95" s="11">
        <f>Master!H98</f>
        <v>2</v>
      </c>
      <c r="I95" s="11" t="s">
        <v>5</v>
      </c>
      <c r="J95" s="11" t="str">
        <f>IF(Master!$O$4="Y",Master!J98,"NA")</f>
        <v>NA</v>
      </c>
      <c r="K95" s="11"/>
      <c r="L95" s="103"/>
      <c r="M95" s="103"/>
      <c r="N95" s="11">
        <f>Master!V98</f>
        <v>0</v>
      </c>
    </row>
    <row r="96" spans="1:14" ht="55.5" hidden="1" customHeight="1" x14ac:dyDescent="0.25">
      <c r="A96" s="11">
        <f>Master!A99</f>
        <v>15</v>
      </c>
      <c r="B96" s="11" t="str">
        <f>Master!B99</f>
        <v>Supplementary Display's</v>
      </c>
      <c r="C96" s="11">
        <f>Master!C99</f>
        <v>15.059999999999999</v>
      </c>
      <c r="D96" s="11" t="str">
        <f>Master!D99</f>
        <v>Functional</v>
      </c>
      <c r="E96" s="11" t="str">
        <f>Master!E99</f>
        <v>AV-DOC-01-V4.0</v>
      </c>
      <c r="F96" s="11" t="str">
        <f>Master!F99</f>
        <v>3.16.5.3 Settings (LCD)</v>
      </c>
      <c r="G96" s="11" t="str">
        <f>Master!G99</f>
        <v>Physical buttons have been locked/disabled</v>
      </c>
      <c r="H96" s="11">
        <f>Master!H99</f>
        <v>1</v>
      </c>
      <c r="I96" s="11" t="s">
        <v>5</v>
      </c>
      <c r="J96" s="11" t="str">
        <f>IF(Master!$O$4="Y",Master!J99,"NA")</f>
        <v>NA</v>
      </c>
      <c r="K96" s="11"/>
      <c r="L96" s="103"/>
      <c r="M96" s="103"/>
      <c r="N96" s="11">
        <f>Master!V99</f>
        <v>0</v>
      </c>
    </row>
    <row r="97" spans="1:14" ht="55.5" hidden="1" customHeight="1" x14ac:dyDescent="0.25">
      <c r="A97" s="11">
        <f>Master!A100</f>
        <v>15</v>
      </c>
      <c r="B97" s="11" t="str">
        <f>Master!B100</f>
        <v>Supplementary Display's</v>
      </c>
      <c r="C97" s="11">
        <f>Master!C100</f>
        <v>15.069999999999999</v>
      </c>
      <c r="D97" s="11" t="str">
        <f>Master!D100</f>
        <v>Functional</v>
      </c>
      <c r="E97" s="11" t="str">
        <f>Master!E100</f>
        <v>AV-DOC-01-V4.0</v>
      </c>
      <c r="F97" s="11" t="str">
        <f>Master!F100</f>
        <v>3.16.7 Perceived Image Quality</v>
      </c>
      <c r="G97" s="11" t="str">
        <f>Master!G100</f>
        <v>Image quality on each display is free from interference, distortion, noise, digital artefacts, brightness and contrast is optimised to room &amp; content</v>
      </c>
      <c r="H97" s="11">
        <f>Master!H100</f>
        <v>1</v>
      </c>
      <c r="I97" s="11" t="s">
        <v>5</v>
      </c>
      <c r="J97" s="11" t="str">
        <f>IF(Master!$O$4="Y",Master!J100,"NA")</f>
        <v>NA</v>
      </c>
      <c r="K97" s="11"/>
      <c r="L97" s="103"/>
      <c r="M97" s="103"/>
      <c r="N97" s="11">
        <f>Master!V100</f>
        <v>0</v>
      </c>
    </row>
    <row r="98" spans="1:14" ht="55.5" hidden="1" customHeight="1" x14ac:dyDescent="0.25">
      <c r="A98" s="11">
        <f>Master!A101</f>
        <v>15</v>
      </c>
      <c r="B98" s="11" t="str">
        <f>Master!B101</f>
        <v>Supplementary Display's</v>
      </c>
      <c r="C98" s="11">
        <f>Master!C101</f>
        <v>15.079999999999998</v>
      </c>
      <c r="D98" s="11" t="str">
        <f>Master!D101</f>
        <v>Functional</v>
      </c>
      <c r="E98" s="11" t="str">
        <f>Master!E101</f>
        <v>AV-DOC-01-V4.0</v>
      </c>
      <c r="F98" s="11" t="str">
        <f>Master!F101</f>
        <v>3.18.4 Matrix, Presentation Switchers and IP Decoders</v>
      </c>
      <c r="G98" s="11" t="str">
        <f>Master!G101</f>
        <v>Verify HDCP content is displayed from MAC and PC sources</v>
      </c>
      <c r="H98" s="11">
        <f>Master!H101</f>
        <v>1</v>
      </c>
      <c r="I98" s="11" t="s">
        <v>5</v>
      </c>
      <c r="J98" s="11" t="str">
        <f>IF(Master!$O$4="Y",Master!J101,"NA")</f>
        <v>NA</v>
      </c>
      <c r="K98" s="11"/>
      <c r="L98" s="103"/>
      <c r="M98" s="103"/>
      <c r="N98" s="11">
        <f>Master!V101</f>
        <v>0</v>
      </c>
    </row>
    <row r="99" spans="1:14" ht="55.5" hidden="1" customHeight="1" x14ac:dyDescent="0.25">
      <c r="A99" s="11">
        <f>Master!A102</f>
        <v>16</v>
      </c>
      <c r="B99" s="11" t="str">
        <f>Master!B102</f>
        <v>Hearing Augmentation</v>
      </c>
      <c r="C99" s="11">
        <f>Master!C102</f>
        <v>16.010000000000002</v>
      </c>
      <c r="D99" s="11" t="str">
        <f>Master!D102</f>
        <v>Functional</v>
      </c>
      <c r="E99" s="11" t="str">
        <f>Master!E102</f>
        <v>-</v>
      </c>
      <c r="F99" s="11" t="str">
        <f>Master!F102</f>
        <v>-</v>
      </c>
      <c r="G99" s="11" t="str">
        <f>Master!G102</f>
        <v>Verify audio from all input sources meet the current BCA standard</v>
      </c>
      <c r="H99" s="11">
        <f>Master!H102</f>
        <v>1</v>
      </c>
      <c r="I99" s="11" t="s">
        <v>5</v>
      </c>
      <c r="J99" s="11" t="str">
        <f>IF(Master!$O$4="Y",Master!J102,"NA")</f>
        <v>NA</v>
      </c>
      <c r="K99" s="11"/>
      <c r="L99" s="103"/>
      <c r="M99" s="103"/>
      <c r="N99" s="11">
        <f>Master!V102</f>
        <v>0</v>
      </c>
    </row>
    <row r="100" spans="1:14" ht="55.5" hidden="1" customHeight="1" x14ac:dyDescent="0.25">
      <c r="A100" s="11">
        <f>Master!A103</f>
        <v>16</v>
      </c>
      <c r="B100" s="11" t="str">
        <f>Master!B103</f>
        <v>Hearing Augmentation</v>
      </c>
      <c r="C100" s="11">
        <f>Master!C103</f>
        <v>16.020000000000003</v>
      </c>
      <c r="D100" s="11" t="str">
        <f>Master!D103</f>
        <v>Functional</v>
      </c>
      <c r="E100" s="11" t="str">
        <f>Master!E103</f>
        <v>AV-DOC-01-V4.0</v>
      </c>
      <c r="F100" s="11" t="str">
        <f>Master!F103</f>
        <v xml:space="preserve">3.17.6 - Hearing Augmentation  </v>
      </c>
      <c r="G100" s="11" t="str">
        <f>Master!G103</f>
        <v>Ensure the boundary microphones remain active when the AV system is shutdown</v>
      </c>
      <c r="H100" s="11">
        <f>Master!H103</f>
        <v>1</v>
      </c>
      <c r="I100" s="11" t="s">
        <v>5</v>
      </c>
      <c r="J100" s="11" t="str">
        <f>IF(Master!$O$4="Y",Master!J103,"NA")</f>
        <v>NA</v>
      </c>
      <c r="K100" s="11"/>
      <c r="L100" s="103"/>
      <c r="M100" s="103"/>
      <c r="N100" s="11">
        <f>Master!V103</f>
        <v>0</v>
      </c>
    </row>
    <row r="101" spans="1:14" ht="55.5" hidden="1" customHeight="1" x14ac:dyDescent="0.25">
      <c r="A101" s="11">
        <f>Master!A104</f>
        <v>16</v>
      </c>
      <c r="B101" s="11" t="str">
        <f>Master!B104</f>
        <v>Hearing Augmentation</v>
      </c>
      <c r="C101" s="11">
        <f>Master!C104</f>
        <v>16.030000000000005</v>
      </c>
      <c r="D101" s="11" t="str">
        <f>Master!D104</f>
        <v>Functional</v>
      </c>
      <c r="E101" s="11" t="str">
        <f>Master!E104</f>
        <v>-</v>
      </c>
      <c r="F101" s="11" t="str">
        <f>Master!F104</f>
        <v>-</v>
      </c>
      <c r="G101" s="11" t="str">
        <f>Master!G104</f>
        <v>Confirm mute functions for both mic and source audio function through the hearing augmentation system</v>
      </c>
      <c r="H101" s="11">
        <f>Master!H104</f>
        <v>1</v>
      </c>
      <c r="I101" s="11" t="s">
        <v>5</v>
      </c>
      <c r="J101" s="11" t="str">
        <f>IF(Master!$O$4="Y",Master!J104,"NA")</f>
        <v>NA</v>
      </c>
      <c r="K101" s="11"/>
      <c r="L101" s="103"/>
      <c r="M101" s="103"/>
      <c r="N101" s="11">
        <f>Master!V104</f>
        <v>0</v>
      </c>
    </row>
    <row r="102" spans="1:14" ht="55.5" hidden="1" customHeight="1" x14ac:dyDescent="0.25">
      <c r="A102" s="11">
        <f>Master!A105</f>
        <v>16</v>
      </c>
      <c r="B102" s="11" t="str">
        <f>Master!B105</f>
        <v>Hearing Augmentation</v>
      </c>
      <c r="C102" s="11">
        <f>Master!C105</f>
        <v>16.040000000000006</v>
      </c>
      <c r="D102" s="11" t="str">
        <f>Master!D105</f>
        <v>Functional</v>
      </c>
      <c r="E102" s="11" t="str">
        <f>Master!E105</f>
        <v>AV-DOC-01-V4.0</v>
      </c>
      <c r="F102" s="11" t="str">
        <f>Master!F105</f>
        <v xml:space="preserve">3.17.6.2 Infra-Red System </v>
      </c>
      <c r="G102" s="11" t="str">
        <f>Master!G105</f>
        <v>Ensure location of Infra Red transmitter connection plate is such that when a transmitter is installed in the future, there is a clear unobstructed line of sight to room users to current DDA regulations The signal type feeding the IR plate is to be Mono Balanced Line Level, the signal -10dB out of the DSP or mixer (50mV – 3V).</v>
      </c>
      <c r="H102" s="11">
        <f>Master!H105</f>
        <v>1</v>
      </c>
      <c r="I102" s="11" t="s">
        <v>5</v>
      </c>
      <c r="J102" s="11" t="str">
        <f>IF(Master!$O$4="Y",Master!J105,"NA")</f>
        <v>NA</v>
      </c>
      <c r="K102" s="11"/>
      <c r="L102" s="103"/>
      <c r="M102" s="103"/>
      <c r="N102" s="11">
        <f>Master!V105</f>
        <v>0</v>
      </c>
    </row>
    <row r="103" spans="1:14" ht="55.5" hidden="1" customHeight="1" x14ac:dyDescent="0.25">
      <c r="A103" s="11">
        <f>Master!A106</f>
        <v>17</v>
      </c>
      <c r="B103" s="11" t="str">
        <f>Master!B106</f>
        <v>Document Camera 
(USB &amp; HDMI)</v>
      </c>
      <c r="C103" s="11">
        <f>Master!C106</f>
        <v>17.010000000000002</v>
      </c>
      <c r="D103" s="11" t="str">
        <f>Master!D106</f>
        <v>Functional</v>
      </c>
      <c r="E103" s="11" t="str">
        <f>Master!E106</f>
        <v>AV-DOC-01-V4.0</v>
      </c>
      <c r="F103" s="11" t="str">
        <f>Master!F106</f>
        <v>3.16.7 Perceived Image Quality</v>
      </c>
      <c r="G103" s="11" t="str">
        <f>Master!G106</f>
        <v>Image is free from interference, distortion, noise, digital artefacts, brightness and contrast is optimised to room &amp; content. Resolution is set as high as possible whilst still allowing Live Annotation (720p)</v>
      </c>
      <c r="H103" s="11">
        <f>Master!H106</f>
        <v>2</v>
      </c>
      <c r="I103" s="11" t="s">
        <v>5</v>
      </c>
      <c r="J103" s="11" t="str">
        <f>IF(Master!$O$4="Y",Master!J106,"NA")</f>
        <v>NA</v>
      </c>
      <c r="K103" s="11"/>
      <c r="L103" s="103"/>
      <c r="M103" s="103"/>
      <c r="N103" s="11">
        <f>Master!V106</f>
        <v>0</v>
      </c>
    </row>
    <row r="104" spans="1:14" ht="55.5" hidden="1" customHeight="1" x14ac:dyDescent="0.25">
      <c r="A104" s="11">
        <f>Master!A107</f>
        <v>17</v>
      </c>
      <c r="B104" s="11" t="str">
        <f>Master!B107</f>
        <v>Document Camera 
(USB only)</v>
      </c>
      <c r="C104" s="11">
        <f>Master!C107</f>
        <v>17.020000000000003</v>
      </c>
      <c r="D104" s="11" t="str">
        <f>Master!D107</f>
        <v>Functional</v>
      </c>
      <c r="E104" s="11" t="str">
        <f>Master!E107</f>
        <v>AV-DOC-01-V4.0</v>
      </c>
      <c r="F104" s="11" t="str">
        <f>Master!F107</f>
        <v>3.18.6 Document Camera</v>
      </c>
      <c r="G104" s="11" t="str">
        <f>Master!G107</f>
        <v>Ensure the software has been deployed to the resident PC</v>
      </c>
      <c r="H104" s="11">
        <f>Master!H107</f>
        <v>2</v>
      </c>
      <c r="I104" s="11" t="s">
        <v>5</v>
      </c>
      <c r="J104" s="11" t="str">
        <f>IF(Master!$O$4="Y",Master!J107,"NA")</f>
        <v>NA</v>
      </c>
      <c r="K104" s="11"/>
      <c r="L104" s="103"/>
      <c r="M104" s="103"/>
      <c r="N104" s="11">
        <f>Master!V107</f>
        <v>0</v>
      </c>
    </row>
    <row r="105" spans="1:14" ht="55.5" hidden="1" customHeight="1" x14ac:dyDescent="0.25">
      <c r="A105" s="11">
        <f>Master!A108</f>
        <v>17</v>
      </c>
      <c r="B105" s="11" t="str">
        <f>Master!B108</f>
        <v>Document Camera 
(USB only)</v>
      </c>
      <c r="C105" s="11">
        <f>Master!C108</f>
        <v>17.030000000000005</v>
      </c>
      <c r="D105" s="11" t="str">
        <f>Master!D108</f>
        <v>Functional</v>
      </c>
      <c r="E105" s="11" t="str">
        <f>Master!E108</f>
        <v>AV-DOC-01-V4.0</v>
      </c>
      <c r="F105" s="11" t="str">
        <f>Master!F108</f>
        <v>3.18.6 Document Camera</v>
      </c>
      <c r="G105" s="11" t="str">
        <f>Master!G108</f>
        <v>Ensure the camera can be controlled via the desktop application (USB).  This includes still capture and annotation</v>
      </c>
      <c r="H105" s="11">
        <f>Master!H108</f>
        <v>2</v>
      </c>
      <c r="I105" s="11" t="s">
        <v>5</v>
      </c>
      <c r="J105" s="11" t="str">
        <f>IF(Master!$O$4="Y",Master!J108,"NA")</f>
        <v>NA</v>
      </c>
      <c r="K105" s="11"/>
      <c r="L105" s="103"/>
      <c r="M105" s="103"/>
      <c r="N105" s="11">
        <f>Master!V108</f>
        <v>0</v>
      </c>
    </row>
    <row r="106" spans="1:14" ht="55.5" hidden="1" customHeight="1" x14ac:dyDescent="0.25">
      <c r="A106" s="11">
        <f>Master!A109</f>
        <v>17</v>
      </c>
      <c r="B106" s="11" t="str">
        <f>Master!B109</f>
        <v>Document Camera 
(USB only)</v>
      </c>
      <c r="C106" s="11">
        <f>Master!C109</f>
        <v>17.040000000000006</v>
      </c>
      <c r="D106" s="11" t="str">
        <f>Master!D109</f>
        <v>Functional</v>
      </c>
      <c r="E106" s="11" t="str">
        <f>Master!E109</f>
        <v>AV-DOC-01-V4.0</v>
      </c>
      <c r="F106" s="11" t="str">
        <f>Master!F109</f>
        <v>3.18.6 Document Camera</v>
      </c>
      <c r="G106" s="11" t="str">
        <f>Master!G109</f>
        <v>Ensure the sleep mode has been disabled in the menu pages. (USB model only)</v>
      </c>
      <c r="H106" s="11">
        <f>Master!H109</f>
        <v>2</v>
      </c>
      <c r="I106" s="11" t="s">
        <v>5</v>
      </c>
      <c r="J106" s="11" t="str">
        <f>IF(Master!$O$4="Y",Master!J109,"NA")</f>
        <v>NA</v>
      </c>
      <c r="K106" s="11"/>
      <c r="L106" s="103"/>
      <c r="M106" s="103"/>
      <c r="N106" s="11">
        <f>Master!V109</f>
        <v>0</v>
      </c>
    </row>
    <row r="107" spans="1:14" ht="55.5" hidden="1" customHeight="1" x14ac:dyDescent="0.25">
      <c r="A107" s="11">
        <f>Master!A110</f>
        <v>18</v>
      </c>
      <c r="B107" s="11" t="str">
        <f>Master!B110</f>
        <v>Wireless Presenter</v>
      </c>
      <c r="C107" s="11">
        <f>Master!C110</f>
        <v>18.010000000000002</v>
      </c>
      <c r="D107" s="11" t="str">
        <f>Master!D110</f>
        <v>Functional</v>
      </c>
      <c r="E107" s="11" t="str">
        <f>Master!E110</f>
        <v>AV-DOC-02-V3.10</v>
      </c>
      <c r="F107" s="11">
        <f>Master!F110</f>
        <v>5.2</v>
      </c>
      <c r="G107" s="11" t="str">
        <f>Master!G110</f>
        <v>Ensure RSTP has been disabled</v>
      </c>
      <c r="H107" s="11">
        <f>Master!H110</f>
        <v>1</v>
      </c>
      <c r="I107" s="11" t="s">
        <v>5</v>
      </c>
      <c r="J107" s="11" t="str">
        <f>IF(Master!$O$4="Y",Master!J110,"NA")</f>
        <v>NA</v>
      </c>
      <c r="K107" s="11"/>
      <c r="L107" s="103"/>
      <c r="M107" s="103"/>
      <c r="N107" s="11">
        <f>Master!V110</f>
        <v>0</v>
      </c>
    </row>
    <row r="108" spans="1:14" ht="55.5" hidden="1" customHeight="1" x14ac:dyDescent="0.25">
      <c r="A108" s="11">
        <f>Master!A111</f>
        <v>18</v>
      </c>
      <c r="B108" s="11" t="str">
        <f>Master!B111</f>
        <v>Wireless Presenter</v>
      </c>
      <c r="C108" s="11">
        <f>Master!C111</f>
        <v>18.020000000000003</v>
      </c>
      <c r="D108" s="11" t="str">
        <f>Master!D111</f>
        <v>Functional</v>
      </c>
      <c r="E108" s="11" t="str">
        <f>Master!E111</f>
        <v>AV-DOC-02-V3.10</v>
      </c>
      <c r="F108" s="11">
        <f>Master!F111</f>
        <v>5.2</v>
      </c>
      <c r="G108" s="11" t="str">
        <f>Master!G111</f>
        <v>Ensure Device name has been set (Bbbb-ll-rrr-room) eg B088-10-012-Room</v>
      </c>
      <c r="H108" s="11">
        <f>Master!H111</f>
        <v>2</v>
      </c>
      <c r="I108" s="11" t="s">
        <v>5</v>
      </c>
      <c r="J108" s="11" t="str">
        <f>IF(Master!$O$4="Y",Master!J111,"NA")</f>
        <v>NA</v>
      </c>
      <c r="K108" s="11"/>
      <c r="L108" s="103"/>
      <c r="M108" s="103"/>
      <c r="N108" s="11">
        <f>Master!V111</f>
        <v>0</v>
      </c>
    </row>
    <row r="109" spans="1:14" ht="55.5" hidden="1" customHeight="1" x14ac:dyDescent="0.25">
      <c r="A109" s="11">
        <f>Master!A112</f>
        <v>18</v>
      </c>
      <c r="B109" s="11" t="str">
        <f>Master!B112</f>
        <v>Wireless Presenter</v>
      </c>
      <c r="C109" s="11">
        <f>Master!C112</f>
        <v>18.030000000000005</v>
      </c>
      <c r="D109" s="11" t="str">
        <f>Master!D112</f>
        <v>Functional</v>
      </c>
      <c r="E109" s="11" t="str">
        <f>Master!E112</f>
        <v>AV-DOC-02-V3.10</v>
      </c>
      <c r="F109" s="11">
        <f>Master!F112</f>
        <v>5.2</v>
      </c>
      <c r="G109" s="11" t="str">
        <f>Master!G112</f>
        <v xml:space="preserve"> Ensure Auto Updates have been disabled</v>
      </c>
      <c r="H109" s="11">
        <f>Master!H112</f>
        <v>2</v>
      </c>
      <c r="I109" s="11" t="s">
        <v>5</v>
      </c>
      <c r="J109" s="11" t="str">
        <f>IF(Master!$O$4="Y",Master!J112,"NA")</f>
        <v>NA</v>
      </c>
      <c r="K109" s="11"/>
      <c r="L109" s="103"/>
      <c r="M109" s="103"/>
      <c r="N109" s="11">
        <f>Master!V112</f>
        <v>0</v>
      </c>
    </row>
    <row r="110" spans="1:14" ht="55.5" hidden="1" customHeight="1" x14ac:dyDescent="0.25">
      <c r="A110" s="11">
        <f>Master!A113</f>
        <v>18</v>
      </c>
      <c r="B110" s="11" t="str">
        <f>Master!B113</f>
        <v>Wireless Presenter</v>
      </c>
      <c r="C110" s="11">
        <f>Master!C113</f>
        <v>18.040000000000006</v>
      </c>
      <c r="D110" s="11" t="str">
        <f>Master!D113</f>
        <v>Functional</v>
      </c>
      <c r="E110" s="11" t="str">
        <f>Master!E113</f>
        <v>AV-DOC-02-V3.10</v>
      </c>
      <c r="F110" s="11">
        <f>Master!F113</f>
        <v>5.2</v>
      </c>
      <c r="G110" s="11" t="str">
        <f>Master!G113</f>
        <v xml:space="preserve"> Ensure correct time server and time zone has been selected
</v>
      </c>
      <c r="H110" s="11">
        <f>Master!H113</f>
        <v>2</v>
      </c>
      <c r="I110" s="11" t="s">
        <v>5</v>
      </c>
      <c r="J110" s="11" t="str">
        <f>IF(Master!$O$4="Y",Master!J113,"NA")</f>
        <v>NA</v>
      </c>
      <c r="K110" s="11"/>
      <c r="L110" s="103"/>
      <c r="M110" s="103"/>
      <c r="N110" s="11">
        <f>Master!V113</f>
        <v>0</v>
      </c>
    </row>
    <row r="111" spans="1:14" ht="55.5" hidden="1" customHeight="1" x14ac:dyDescent="0.25">
      <c r="A111" s="11">
        <f>Master!A114</f>
        <v>18</v>
      </c>
      <c r="B111" s="11" t="str">
        <f>Master!B114</f>
        <v>Wireless Presenter</v>
      </c>
      <c r="C111" s="11">
        <f>Master!C114</f>
        <v>18.050000000000008</v>
      </c>
      <c r="D111" s="11" t="str">
        <f>Master!D114</f>
        <v>Functional</v>
      </c>
      <c r="E111" s="11" t="str">
        <f>Master!E114</f>
        <v>AV-DOC-02-V3.10</v>
      </c>
      <c r="F111" s="11">
        <f>Master!F114</f>
        <v>5.2</v>
      </c>
      <c r="G111" s="11" t="str">
        <f>Master!G114</f>
        <v xml:space="preserve"> Ensure Power Settings - Standby is set to - Always On</v>
      </c>
      <c r="H111" s="11">
        <f>Master!H114</f>
        <v>2</v>
      </c>
      <c r="I111" s="11" t="s">
        <v>5</v>
      </c>
      <c r="J111" s="11" t="str">
        <f>IF(Master!$O$4="Y",Master!J114,"NA")</f>
        <v>NA</v>
      </c>
      <c r="K111" s="11"/>
      <c r="L111" s="103"/>
      <c r="M111" s="103"/>
      <c r="N111" s="11">
        <f>Master!V114</f>
        <v>0</v>
      </c>
    </row>
    <row r="112" spans="1:14" ht="55.5" hidden="1" customHeight="1" x14ac:dyDescent="0.25">
      <c r="A112" s="11">
        <f>Master!A115</f>
        <v>18</v>
      </c>
      <c r="B112" s="11" t="str">
        <f>Master!B115</f>
        <v>Wireless Presenter</v>
      </c>
      <c r="C112" s="11">
        <f>Master!C115</f>
        <v>18.060000000000009</v>
      </c>
      <c r="D112" s="11" t="str">
        <f>Master!D115</f>
        <v>Functional</v>
      </c>
      <c r="E112" s="11" t="str">
        <f>Master!E115</f>
        <v>AV-DOC-02-V3.10</v>
      </c>
      <c r="F112" s="11">
        <f>Master!F115</f>
        <v>5.2</v>
      </c>
      <c r="G112" s="11" t="str">
        <f>Master!G115</f>
        <v>Ensure Meeting Room Subject is Shown</v>
      </c>
      <c r="H112" s="11">
        <f>Master!H115</f>
        <v>2</v>
      </c>
      <c r="I112" s="11" t="s">
        <v>5</v>
      </c>
      <c r="J112" s="11" t="str">
        <f>IF(Master!$O$4="Y",Master!J115,"NA")</f>
        <v>NA</v>
      </c>
      <c r="K112" s="11"/>
      <c r="L112" s="103"/>
      <c r="M112" s="103"/>
      <c r="N112" s="11">
        <f>Master!V115</f>
        <v>0</v>
      </c>
    </row>
    <row r="113" spans="1:14" ht="55.5" hidden="1" customHeight="1" x14ac:dyDescent="0.25">
      <c r="A113" s="11">
        <f>Master!A116</f>
        <v>18</v>
      </c>
      <c r="B113" s="11" t="str">
        <f>Master!B116</f>
        <v>Wireless Presenter</v>
      </c>
      <c r="C113" s="11">
        <f>Master!C116</f>
        <v>18.070000000000011</v>
      </c>
      <c r="D113" s="11" t="str">
        <f>Master!D116</f>
        <v>Functional</v>
      </c>
      <c r="E113" s="11" t="str">
        <f>Master!E116</f>
        <v>AV-DOC-02-V3.10</v>
      </c>
      <c r="F113" s="11">
        <f>Master!F116</f>
        <v>5.2</v>
      </c>
      <c r="G113" s="11" t="str">
        <f>Master!G116</f>
        <v>Ensure Meeting Organiser is Shown</v>
      </c>
      <c r="H113" s="11">
        <f>Master!H116</f>
        <v>2</v>
      </c>
      <c r="I113" s="11" t="s">
        <v>5</v>
      </c>
      <c r="J113" s="11" t="str">
        <f>IF(Master!$O$4="Y",Master!J116,"NA")</f>
        <v>NA</v>
      </c>
      <c r="K113" s="11"/>
      <c r="L113" s="103"/>
      <c r="M113" s="103"/>
      <c r="N113" s="11">
        <f>Master!V116</f>
        <v>0</v>
      </c>
    </row>
    <row r="114" spans="1:14" ht="55.5" hidden="1" customHeight="1" x14ac:dyDescent="0.25">
      <c r="A114" s="11">
        <f>Master!A117</f>
        <v>18</v>
      </c>
      <c r="B114" s="11" t="str">
        <f>Master!B117</f>
        <v>Wireless Presenter</v>
      </c>
      <c r="C114" s="11">
        <f>Master!C117</f>
        <v>18.080000000000013</v>
      </c>
      <c r="D114" s="11" t="str">
        <f>Master!D117</f>
        <v>Functional</v>
      </c>
      <c r="E114" s="11" t="str">
        <f>Master!E117</f>
        <v>AV-DOC-02-V3.10</v>
      </c>
      <c r="F114" s="11">
        <f>Master!F117</f>
        <v>5.2</v>
      </c>
      <c r="G114" s="11" t="str">
        <f>Master!G117</f>
        <v>Confirm Broadcast Message on Touchscreen is Enabled</v>
      </c>
      <c r="H114" s="11">
        <f>Master!H117</f>
        <v>2</v>
      </c>
      <c r="I114" s="11" t="s">
        <v>5</v>
      </c>
      <c r="J114" s="11" t="str">
        <f>IF(Master!$O$4="Y",Master!J117,"NA")</f>
        <v>NA</v>
      </c>
      <c r="K114" s="11"/>
      <c r="L114" s="103"/>
      <c r="M114" s="103"/>
      <c r="N114" s="11">
        <f>Master!V117</f>
        <v>0</v>
      </c>
    </row>
    <row r="115" spans="1:14" ht="55.5" hidden="1" customHeight="1" x14ac:dyDescent="0.25">
      <c r="A115" s="11">
        <f>Master!A118</f>
        <v>18</v>
      </c>
      <c r="B115" s="11" t="str">
        <f>Master!B118</f>
        <v>Wireless Presenter</v>
      </c>
      <c r="C115" s="11">
        <f>Master!C118</f>
        <v>18.090000000000014</v>
      </c>
      <c r="D115" s="11" t="str">
        <f>Master!D118</f>
        <v>Functional</v>
      </c>
      <c r="E115" s="11" t="str">
        <f>Master!E118</f>
        <v>AV-DOC-02-V3.10</v>
      </c>
      <c r="F115" s="11">
        <f>Master!F118</f>
        <v>5.2</v>
      </c>
      <c r="G115" s="11" t="str">
        <f>Master!G118</f>
        <v>Confirm Correct Splash page is visable with the following details
■ Calendar Displayed
■ Custom RMIT graphic
■ Custom Background c/w 600s Interval</v>
      </c>
      <c r="H115" s="11">
        <f>Master!H118</f>
        <v>2</v>
      </c>
      <c r="I115" s="11" t="s">
        <v>5</v>
      </c>
      <c r="J115" s="11" t="str">
        <f>IF(Master!$O$4="Y",Master!J118,"NA")</f>
        <v>NA</v>
      </c>
      <c r="K115" s="11"/>
      <c r="L115" s="103"/>
      <c r="M115" s="103"/>
      <c r="N115" s="11">
        <f>Master!V118</f>
        <v>0</v>
      </c>
    </row>
    <row r="116" spans="1:14" ht="55.5" hidden="1" customHeight="1" x14ac:dyDescent="0.25">
      <c r="A116" s="11">
        <f>Master!A119</f>
        <v>18</v>
      </c>
      <c r="B116" s="11" t="str">
        <f>Master!B119</f>
        <v>Wireless Presenter</v>
      </c>
      <c r="C116" s="11">
        <f>Master!C119</f>
        <v>18.100000000000016</v>
      </c>
      <c r="D116" s="11" t="str">
        <f>Master!D119</f>
        <v>Functional</v>
      </c>
      <c r="E116" s="11" t="str">
        <f>Master!E119</f>
        <v>-</v>
      </c>
      <c r="F116" s="11" t="str">
        <f>Master!F119</f>
        <v>-</v>
      </c>
      <c r="G116" s="11" t="str">
        <f>Master!G119</f>
        <v>Check resolution splash pages and OSD (custom fields) HDCP Airmedia (allow Apple devices to display content)</v>
      </c>
      <c r="H116" s="11">
        <f>Master!H119</f>
        <v>2</v>
      </c>
      <c r="I116" s="11" t="s">
        <v>5</v>
      </c>
      <c r="J116" s="11" t="str">
        <f>IF(Master!$O$4="Y",Master!J119,"NA")</f>
        <v>NA</v>
      </c>
      <c r="K116" s="11"/>
      <c r="L116" s="103"/>
      <c r="M116" s="103"/>
      <c r="N116" s="11">
        <f>Master!V119</f>
        <v>0</v>
      </c>
    </row>
    <row r="117" spans="1:14" ht="55.5" hidden="1" customHeight="1" x14ac:dyDescent="0.25">
      <c r="A117" s="11">
        <f>Master!A120</f>
        <v>18</v>
      </c>
      <c r="B117" s="11" t="str">
        <f>Master!B120</f>
        <v>Wireless Presenter</v>
      </c>
      <c r="C117" s="11">
        <f>Master!C120</f>
        <v>18.110000000000017</v>
      </c>
      <c r="D117" s="11" t="str">
        <f>Master!D120</f>
        <v>Functional</v>
      </c>
      <c r="E117" s="11" t="str">
        <f>Master!E120</f>
        <v>AV-DOC-02-V3.10</v>
      </c>
      <c r="F117" s="11">
        <f>Master!F120</f>
        <v>5.2</v>
      </c>
      <c r="G117" s="11" t="str">
        <f>Master!G120</f>
        <v>Confirm the URL for AirMedia is as per guidelines.</v>
      </c>
      <c r="H117" s="11">
        <f>Master!H120</f>
        <v>2</v>
      </c>
      <c r="I117" s="11" t="s">
        <v>5</v>
      </c>
      <c r="J117" s="11" t="str">
        <f>IF(Master!$O$4="Y",Master!J120,"NA")</f>
        <v>NA</v>
      </c>
      <c r="K117" s="11"/>
      <c r="L117" s="103"/>
      <c r="M117" s="103"/>
      <c r="N117" s="11">
        <f>Master!V120</f>
        <v>0</v>
      </c>
    </row>
    <row r="118" spans="1:14" ht="55.5" hidden="1" customHeight="1" x14ac:dyDescent="0.25">
      <c r="A118" s="11">
        <f>Master!A121</f>
        <v>18</v>
      </c>
      <c r="B118" s="11" t="str">
        <f>Master!B121</f>
        <v>Wireless Presenter</v>
      </c>
      <c r="C118" s="11">
        <f>Master!C121</f>
        <v>18.120000000000019</v>
      </c>
      <c r="D118" s="11" t="str">
        <f>Master!D121</f>
        <v>Functional</v>
      </c>
      <c r="E118" s="11" t="str">
        <f>Master!E121</f>
        <v>-</v>
      </c>
      <c r="F118" s="11" t="str">
        <f>Master!F121</f>
        <v>-</v>
      </c>
      <c r="G118" s="11" t="str">
        <f>Master!G121</f>
        <v>Ensure OSD setting as per set up document</v>
      </c>
      <c r="H118" s="11">
        <f>Master!H121</f>
        <v>2</v>
      </c>
      <c r="I118" s="11" t="s">
        <v>5</v>
      </c>
      <c r="J118" s="11" t="str">
        <f>IF(Master!$O$4="Y",Master!J121,"NA")</f>
        <v>NA</v>
      </c>
      <c r="K118" s="11"/>
      <c r="L118" s="103"/>
      <c r="M118" s="103"/>
      <c r="N118" s="11">
        <f>Master!V121</f>
        <v>0</v>
      </c>
    </row>
    <row r="119" spans="1:14" ht="55.5" hidden="1" customHeight="1" x14ac:dyDescent="0.25">
      <c r="A119" s="11">
        <f>Master!A123</f>
        <v>19</v>
      </c>
      <c r="B119" s="11" t="str">
        <f>Master!B123</f>
        <v>IP Camera</v>
      </c>
      <c r="C119" s="11">
        <f>Master!C123</f>
        <v>19.010000000000002</v>
      </c>
      <c r="D119" s="11" t="str">
        <f>Master!D123</f>
        <v>Functional</v>
      </c>
      <c r="E119" s="11" t="str">
        <f>Master!E123</f>
        <v>-</v>
      </c>
      <c r="F119" s="11" t="str">
        <f>Master!F123</f>
        <v>-</v>
      </c>
      <c r="G119" s="11" t="str">
        <f>Master!G123</f>
        <v>Confirm image quality is free from interference, distortion, noise and digital artefacts.</v>
      </c>
      <c r="H119" s="11">
        <f>Master!H123</f>
        <v>2</v>
      </c>
      <c r="I119" s="11" t="s">
        <v>5</v>
      </c>
      <c r="J119" s="11" t="str">
        <f>IF(Master!$O$4="Y",Master!J123,"NA")</f>
        <v>NA</v>
      </c>
      <c r="K119" s="11"/>
      <c r="L119" s="103"/>
      <c r="M119" s="103"/>
      <c r="N119" s="11">
        <f>Master!V123</f>
        <v>0</v>
      </c>
    </row>
    <row r="120" spans="1:14" ht="55.5" hidden="1" customHeight="1" x14ac:dyDescent="0.25">
      <c r="A120" s="11">
        <f>Master!A124</f>
        <v>19</v>
      </c>
      <c r="B120" s="11" t="str">
        <f>Master!B124</f>
        <v>IP Camera</v>
      </c>
      <c r="C120" s="11">
        <f>Master!C124</f>
        <v>19.020000000000003</v>
      </c>
      <c r="D120" s="11" t="str">
        <f>Master!D124</f>
        <v>Functional</v>
      </c>
      <c r="E120" s="11" t="str">
        <f>Master!E124</f>
        <v>AV-DOC-02-V3.10</v>
      </c>
      <c r="F120" s="11" t="str">
        <f>Master!F124</f>
        <v>2.8.3</v>
      </c>
      <c r="G120" s="11" t="str">
        <f>Master!G124</f>
        <v>Ensure the username has been changed as per the deployment guide</v>
      </c>
      <c r="H120" s="11">
        <f>Master!H124</f>
        <v>2</v>
      </c>
      <c r="I120" s="11" t="s">
        <v>5</v>
      </c>
      <c r="J120" s="11" t="str">
        <f>IF(Master!$O$4="Y",Master!J124,"NA")</f>
        <v>NA</v>
      </c>
      <c r="K120" s="11"/>
      <c r="L120" s="103"/>
      <c r="M120" s="103"/>
      <c r="N120" s="11">
        <f>Master!V124</f>
        <v>0</v>
      </c>
    </row>
    <row r="121" spans="1:14" ht="55.5" hidden="1" customHeight="1" x14ac:dyDescent="0.25">
      <c r="A121" s="11">
        <f>Master!A125</f>
        <v>19</v>
      </c>
      <c r="B121" s="11" t="str">
        <f>Master!B125</f>
        <v>IP Camera</v>
      </c>
      <c r="C121" s="11">
        <f>Master!C125</f>
        <v>19.030000000000005</v>
      </c>
      <c r="D121" s="11" t="str">
        <f>Master!D125</f>
        <v>Functional</v>
      </c>
      <c r="E121" s="11" t="str">
        <f>Master!E125</f>
        <v>-</v>
      </c>
      <c r="F121" s="11" t="str">
        <f>Master!F125</f>
        <v>-</v>
      </c>
      <c r="G121" s="11" t="str">
        <f>Master!G125</f>
        <v>Confirm camera is installed in the correct location as per the floor plan.</v>
      </c>
      <c r="H121" s="11">
        <f>Master!H125</f>
        <v>2</v>
      </c>
      <c r="I121" s="11" t="s">
        <v>5</v>
      </c>
      <c r="J121" s="11" t="str">
        <f>IF(Master!$O$4="Y",Master!J125,"NA")</f>
        <v>NA</v>
      </c>
      <c r="K121" s="11"/>
      <c r="L121" s="103"/>
      <c r="M121" s="103"/>
      <c r="N121" s="11">
        <f>Master!V125</f>
        <v>0</v>
      </c>
    </row>
    <row r="122" spans="1:14" ht="55.5" hidden="1" customHeight="1" x14ac:dyDescent="0.25">
      <c r="A122" s="11">
        <f>Master!A126</f>
        <v>19</v>
      </c>
      <c r="B122" s="11" t="str">
        <f>Master!B126</f>
        <v>IP Camera</v>
      </c>
      <c r="C122" s="11">
        <f>Master!C126</f>
        <v>19.040000000000006</v>
      </c>
      <c r="D122" s="11" t="str">
        <f>Master!D126</f>
        <v>Functional</v>
      </c>
      <c r="E122" s="11" t="str">
        <f>Master!E126</f>
        <v>-</v>
      </c>
      <c r="F122" s="11" t="str">
        <f>Master!F126</f>
        <v>-</v>
      </c>
      <c r="G122" s="11" t="str">
        <f>Master!G126</f>
        <v>Log on to the camera via the web page using the correct IP address. Using the correct username and password.</v>
      </c>
      <c r="H122" s="11">
        <f>Master!H126</f>
        <v>2</v>
      </c>
      <c r="I122" s="11" t="s">
        <v>5</v>
      </c>
      <c r="J122" s="11" t="str">
        <f>IF(Master!$O$4="Y",Master!J126,"NA")</f>
        <v>NA</v>
      </c>
      <c r="K122" s="11"/>
      <c r="L122" s="103"/>
      <c r="M122" s="103"/>
      <c r="N122" s="11">
        <f>Master!V126</f>
        <v>0</v>
      </c>
    </row>
    <row r="123" spans="1:14" ht="55.5" hidden="1" customHeight="1" x14ac:dyDescent="0.25">
      <c r="A123" s="11">
        <f>Master!A127</f>
        <v>19</v>
      </c>
      <c r="B123" s="11" t="str">
        <f>Master!B127</f>
        <v>IP Camera</v>
      </c>
      <c r="C123" s="11">
        <f>Master!C127</f>
        <v>19.050000000000008</v>
      </c>
      <c r="D123" s="11" t="str">
        <f>Master!D127</f>
        <v>Functional</v>
      </c>
      <c r="E123" s="11" t="str">
        <f>Master!E127</f>
        <v>-</v>
      </c>
      <c r="F123" s="11" t="str">
        <f>Master!F127</f>
        <v>-</v>
      </c>
      <c r="G123" s="11" t="str">
        <f>Master!G127</f>
        <v>Confirm image is rotated correctly (ie level and in landscape) and quality is free from interference, distortion, noise, digital artefacts, brightness and contrast is optimised to room</v>
      </c>
      <c r="H123" s="11">
        <f>Master!H127</f>
        <v>2</v>
      </c>
      <c r="I123" s="11" t="s">
        <v>5</v>
      </c>
      <c r="J123" s="11" t="str">
        <f>IF(Master!$O$4="Y",Master!J127,"NA")</f>
        <v>NA</v>
      </c>
      <c r="K123" s="11"/>
      <c r="L123" s="103"/>
      <c r="M123" s="103"/>
      <c r="N123" s="11">
        <f>Master!V127</f>
        <v>0</v>
      </c>
    </row>
    <row r="124" spans="1:14" ht="55.5" hidden="1" customHeight="1" x14ac:dyDescent="0.25">
      <c r="A124" s="11">
        <f>Master!A128</f>
        <v>19</v>
      </c>
      <c r="B124" s="11" t="str">
        <f>Master!B128</f>
        <v>IP Camera</v>
      </c>
      <c r="C124" s="11">
        <f>Master!C128</f>
        <v>19.060000000000009</v>
      </c>
      <c r="D124" s="11" t="str">
        <f>Master!D128</f>
        <v>Functional</v>
      </c>
      <c r="E124" s="11" t="str">
        <f>Master!E128</f>
        <v>-</v>
      </c>
      <c r="F124" s="11" t="str">
        <f>Master!F128</f>
        <v>-</v>
      </c>
      <c r="G124" s="11" t="str">
        <f>Master!G128</f>
        <v>Ensure the second preset is configured to Desk View as per the Deployment Guide</v>
      </c>
      <c r="H124" s="11">
        <f>Master!H128</f>
        <v>2</v>
      </c>
      <c r="I124" s="11" t="s">
        <v>5</v>
      </c>
      <c r="J124" s="11" t="str">
        <f>IF(Master!$O$4="Y",Master!J128,"NA")</f>
        <v>NA</v>
      </c>
      <c r="K124" s="11"/>
      <c r="L124" s="103"/>
      <c r="M124" s="103"/>
      <c r="N124" s="11">
        <f>Master!V128</f>
        <v>0</v>
      </c>
    </row>
    <row r="125" spans="1:14" ht="55.5" hidden="1" customHeight="1" x14ac:dyDescent="0.25">
      <c r="A125" s="11">
        <f>Master!A129</f>
        <v>19</v>
      </c>
      <c r="B125" s="11" t="str">
        <f>Master!B129</f>
        <v>IP Camera</v>
      </c>
      <c r="C125" s="11">
        <f>Master!C129</f>
        <v>19.070000000000011</v>
      </c>
      <c r="D125" s="11" t="str">
        <f>Master!D129</f>
        <v>Functional</v>
      </c>
      <c r="E125" s="11" t="str">
        <f>Master!E129</f>
        <v>-</v>
      </c>
      <c r="F125" s="11" t="str">
        <f>Master!F129</f>
        <v>-</v>
      </c>
      <c r="G125" s="11" t="str">
        <f>Master!G129</f>
        <v>Confirm all banner information has been updated
a. room name
b. date
c. time</v>
      </c>
      <c r="H125" s="11">
        <f>Master!H129</f>
        <v>2</v>
      </c>
      <c r="I125" s="11" t="s">
        <v>5</v>
      </c>
      <c r="J125" s="11" t="str">
        <f>IF(Master!$O$4="Y",Master!J129,"NA")</f>
        <v>NA</v>
      </c>
      <c r="K125" s="11"/>
      <c r="L125" s="103"/>
      <c r="M125" s="103"/>
      <c r="N125" s="11">
        <f>Master!V129</f>
        <v>0</v>
      </c>
    </row>
    <row r="126" spans="1:14" ht="55.5" hidden="1" customHeight="1" x14ac:dyDescent="0.25">
      <c r="A126" s="11">
        <f>Master!A130</f>
        <v>19</v>
      </c>
      <c r="B126" s="11" t="str">
        <f>Master!B130</f>
        <v>IP Camera</v>
      </c>
      <c r="C126" s="11">
        <f>Master!C130</f>
        <v>19.080000000000013</v>
      </c>
      <c r="D126" s="11" t="str">
        <f>Master!D130</f>
        <v>Functional</v>
      </c>
      <c r="E126" s="11" t="str">
        <f>Master!E130</f>
        <v>-</v>
      </c>
      <c r="F126" s="11" t="str">
        <f>Master!F130</f>
        <v>-</v>
      </c>
      <c r="G126" s="11" t="str">
        <f>Master!G130</f>
        <v>Ensure NTP server has been configured
time1.rmit.edu.au</v>
      </c>
      <c r="H126" s="11">
        <f>Master!H130</f>
        <v>2</v>
      </c>
      <c r="I126" s="11" t="s">
        <v>5</v>
      </c>
      <c r="J126" s="11" t="str">
        <f>IF(Master!$O$4="Y",Master!J130,"NA")</f>
        <v>NA</v>
      </c>
      <c r="K126" s="11"/>
      <c r="L126" s="103"/>
      <c r="M126" s="103"/>
      <c r="N126" s="11">
        <f>Master!V130</f>
        <v>0</v>
      </c>
    </row>
    <row r="127" spans="1:14" ht="55.5" customHeight="1" x14ac:dyDescent="0.25">
      <c r="A127" s="11">
        <f>Master!A131</f>
        <v>20</v>
      </c>
      <c r="B127" s="11" t="str">
        <f>Master!B131</f>
        <v>Interactive Display</v>
      </c>
      <c r="C127" s="11">
        <f>Master!C131</f>
        <v>20.010000000000002</v>
      </c>
      <c r="D127" s="11" t="str">
        <f>Master!D131</f>
        <v>Functional</v>
      </c>
      <c r="E127" s="11" t="str">
        <f>Master!E131</f>
        <v>-</v>
      </c>
      <c r="F127" s="11" t="str">
        <f>Master!F131</f>
        <v>-</v>
      </c>
      <c r="G127" s="11" t="str">
        <f>Master!G131</f>
        <v>Confirm interactivity on the display from both the resident PC and Laptop (if applicable) by using both finger and markers</v>
      </c>
      <c r="H127" s="11">
        <f>Master!H131</f>
        <v>1</v>
      </c>
      <c r="I127" s="11" t="s">
        <v>35</v>
      </c>
      <c r="J127" s="11" t="str">
        <f>IF(Master!$O$4="Y",Master!J131,"NA")</f>
        <v>NA</v>
      </c>
      <c r="K127" s="11"/>
      <c r="L127" s="103"/>
      <c r="M127" s="103"/>
      <c r="N127" s="11" t="str">
        <f>Master!V131</f>
        <v>Y</v>
      </c>
    </row>
    <row r="128" spans="1:14" ht="55.5" hidden="1" customHeight="1" x14ac:dyDescent="0.25">
      <c r="A128" s="11">
        <f>Master!A132</f>
        <v>20</v>
      </c>
      <c r="B128" s="11" t="str">
        <f>Master!B132</f>
        <v>Interactive Display</v>
      </c>
      <c r="C128" s="11">
        <f>Master!C132</f>
        <v>20.020000000000003</v>
      </c>
      <c r="D128" s="11" t="str">
        <f>Master!D132</f>
        <v>Functional</v>
      </c>
      <c r="E128" s="11" t="str">
        <f>Master!E132</f>
        <v>-</v>
      </c>
      <c r="F128" s="11" t="str">
        <f>Master!F132</f>
        <v>-</v>
      </c>
      <c r="G128" s="11" t="str">
        <f>Master!G132</f>
        <v>Confirm interactivity on the display from the digital signage software if applicable</v>
      </c>
      <c r="H128" s="11">
        <f>Master!H132</f>
        <v>2</v>
      </c>
      <c r="I128" s="11" t="s">
        <v>5</v>
      </c>
      <c r="J128" s="11" t="str">
        <f>IF(Master!$O$4="Y",Master!J132,"NA")</f>
        <v>NA</v>
      </c>
      <c r="K128" s="11"/>
      <c r="L128" s="103"/>
      <c r="M128" s="103"/>
      <c r="N128" s="11">
        <f>Master!V132</f>
        <v>0</v>
      </c>
    </row>
    <row r="129" spans="1:14" ht="55.5" customHeight="1" x14ac:dyDescent="0.25">
      <c r="A129" s="11">
        <f>Master!A133</f>
        <v>20</v>
      </c>
      <c r="B129" s="11" t="str">
        <f>Master!B133</f>
        <v>Interactive Display</v>
      </c>
      <c r="C129" s="11">
        <f>Master!C133</f>
        <v>20.020000000000003</v>
      </c>
      <c r="D129" s="11" t="str">
        <f>Master!D133</f>
        <v>Functional</v>
      </c>
      <c r="E129" s="11" t="str">
        <f>Master!E133</f>
        <v>-</v>
      </c>
      <c r="F129" s="11" t="str">
        <f>Master!F133</f>
        <v>-</v>
      </c>
      <c r="G129" s="11" t="str">
        <f>Master!G133</f>
        <v>Ensure the display is calibrated</v>
      </c>
      <c r="H129" s="11">
        <f>Master!H133</f>
        <v>1</v>
      </c>
      <c r="I129" s="11" t="s">
        <v>35</v>
      </c>
      <c r="J129" s="11" t="str">
        <f>IF(Master!$O$4="Y",Master!J133,"NA")</f>
        <v>NA</v>
      </c>
      <c r="K129" s="11"/>
      <c r="L129" s="103"/>
      <c r="M129" s="103"/>
      <c r="N129" s="11" t="str">
        <f>Master!V133</f>
        <v>Y</v>
      </c>
    </row>
    <row r="130" spans="1:14" ht="55.5" customHeight="1" x14ac:dyDescent="0.25">
      <c r="A130" s="11">
        <f>Master!A134</f>
        <v>20</v>
      </c>
      <c r="B130" s="11" t="str">
        <f>Master!B134</f>
        <v>Interactive Display</v>
      </c>
      <c r="C130" s="11">
        <f>Master!C134</f>
        <v>20.030000000000005</v>
      </c>
      <c r="D130" s="11" t="str">
        <f>Master!D134</f>
        <v>Functional</v>
      </c>
      <c r="E130" s="11" t="str">
        <f>Master!E134</f>
        <v>-</v>
      </c>
      <c r="F130" s="11" t="str">
        <f>Master!F134</f>
        <v>-</v>
      </c>
      <c r="G130" s="11" t="str">
        <f>Master!G134</f>
        <v>Ensure the relevant software is installed on the resident PC if required/specified</v>
      </c>
      <c r="H130" s="11">
        <f>Master!H134</f>
        <v>1</v>
      </c>
      <c r="I130" s="11" t="s">
        <v>35</v>
      </c>
      <c r="J130" s="11" t="str">
        <f>IF(Master!$O$4="Y",Master!J134,"NA")</f>
        <v>NA</v>
      </c>
      <c r="K130" s="11"/>
      <c r="L130" s="103"/>
      <c r="M130" s="103"/>
      <c r="N130" s="11" t="str">
        <f>Master!V134</f>
        <v>Y</v>
      </c>
    </row>
    <row r="131" spans="1:14" ht="55.5" hidden="1" customHeight="1" x14ac:dyDescent="0.25">
      <c r="A131" s="11">
        <f>Master!A135</f>
        <v>21</v>
      </c>
      <c r="B131" s="11" t="str">
        <f>Master!B135</f>
        <v>Teams Rooms</v>
      </c>
      <c r="C131" s="11">
        <f>Master!C135</f>
        <v>21.01</v>
      </c>
      <c r="D131" s="11" t="str">
        <f>Master!D135</f>
        <v>Functional</v>
      </c>
      <c r="E131" s="11" t="str">
        <f>Master!E135</f>
        <v>AV-DOC-02-V3.10</v>
      </c>
      <c r="F131" s="11" t="str">
        <f>Master!F135</f>
        <v>3.5.1</v>
      </c>
      <c r="G131" s="11" t="str">
        <f>Master!G135</f>
        <v>Ensure correct host name has been applied via the touch panel</v>
      </c>
      <c r="H131" s="11">
        <f>Master!H135</f>
        <v>1</v>
      </c>
      <c r="I131" s="11" t="s">
        <v>5</v>
      </c>
      <c r="J131" s="11" t="str">
        <f>IF(Master!$O$4="Y",Master!J135,"NA")</f>
        <v>NA</v>
      </c>
      <c r="K131" s="11"/>
      <c r="L131" s="103"/>
      <c r="M131" s="103"/>
      <c r="N131" s="11">
        <f>Master!V135</f>
        <v>0</v>
      </c>
    </row>
    <row r="132" spans="1:14" ht="55.5" hidden="1" customHeight="1" x14ac:dyDescent="0.25">
      <c r="A132" s="11">
        <f>Master!A136</f>
        <v>21</v>
      </c>
      <c r="B132" s="11" t="str">
        <f>Master!B136</f>
        <v>Teams Rooms</v>
      </c>
      <c r="C132" s="11">
        <f>Master!C136</f>
        <v>21.020000000000003</v>
      </c>
      <c r="D132" s="11" t="str">
        <f>Master!D136</f>
        <v>Functional</v>
      </c>
      <c r="E132" s="11" t="str">
        <f>Master!E136</f>
        <v>AV-DOC-02-V3.10</v>
      </c>
      <c r="F132" s="11" t="str">
        <f>Master!F136</f>
        <v>3.5.1</v>
      </c>
      <c r="G132" s="11" t="str">
        <f>Master!G136</f>
        <v>Ensure DHCP has been applied via the touch panel</v>
      </c>
      <c r="H132" s="11">
        <f>Master!H136</f>
        <v>1</v>
      </c>
      <c r="I132" s="11" t="s">
        <v>5</v>
      </c>
      <c r="J132" s="11" t="str">
        <f>IF(Master!$O$4="Y",Master!J136,"NA")</f>
        <v>NA</v>
      </c>
      <c r="K132" s="11"/>
      <c r="L132" s="103"/>
      <c r="M132" s="103"/>
      <c r="N132" s="11">
        <f>Master!V136</f>
        <v>0</v>
      </c>
    </row>
    <row r="133" spans="1:14" ht="55.5" hidden="1" customHeight="1" x14ac:dyDescent="0.25">
      <c r="A133" s="11">
        <f>Master!A137</f>
        <v>21</v>
      </c>
      <c r="B133" s="11" t="str">
        <f>Master!B137</f>
        <v>Teams Rooms</v>
      </c>
      <c r="C133" s="11">
        <f>Master!C137</f>
        <v>21.030000000000005</v>
      </c>
      <c r="D133" s="11" t="str">
        <f>Master!D137</f>
        <v>Functional</v>
      </c>
      <c r="E133" s="11" t="str">
        <f>Master!E137</f>
        <v>AV-DOC-02-V3.10</v>
      </c>
      <c r="F133" s="11" t="str">
        <f>Master!F137</f>
        <v>3.5.1</v>
      </c>
      <c r="G133" s="11" t="str">
        <f>Master!G137</f>
        <v>Ensure the correct time settings have been applied
■ time synchronisation has been enabled  
■ the correct time server has been applied via the touch panel
■ confirm appropriate time zone has been selected</v>
      </c>
      <c r="H133" s="11">
        <f>Master!H137</f>
        <v>1</v>
      </c>
      <c r="I133" s="11" t="s">
        <v>5</v>
      </c>
      <c r="J133" s="11" t="str">
        <f>IF(Master!$O$4="Y",Master!J137,"NA")</f>
        <v>NA</v>
      </c>
      <c r="K133" s="11"/>
      <c r="L133" s="103"/>
      <c r="M133" s="103"/>
      <c r="N133" s="11">
        <f>Master!V137</f>
        <v>0</v>
      </c>
    </row>
    <row r="134" spans="1:14" ht="55.5" hidden="1" customHeight="1" x14ac:dyDescent="0.25">
      <c r="A134" s="11">
        <f>Master!A138</f>
        <v>21</v>
      </c>
      <c r="B134" s="11" t="str">
        <f>Master!B138</f>
        <v>Teams Rooms</v>
      </c>
      <c r="C134" s="11">
        <f>Master!C138</f>
        <v>21.040000000000006</v>
      </c>
      <c r="D134" s="11" t="str">
        <f>Master!D138</f>
        <v>Functional</v>
      </c>
      <c r="E134" s="11" t="str">
        <f>Master!E138</f>
        <v>AV-DOC-02-V3.10</v>
      </c>
      <c r="F134" s="11" t="str">
        <f>Master!F138</f>
        <v>3.5.1</v>
      </c>
      <c r="G134" s="11" t="str">
        <f>Master!G138</f>
        <v>Ensure correct Applications settings have been applied via the touch panel 
■ Application Mode - Teams Video
■ Teams video port - 49500 
■ Teams Video Username - admin 
■ Teams Video Password - refer deployment guide or ITS platforms team</v>
      </c>
      <c r="H134" s="11">
        <f>Master!H138</f>
        <v>1</v>
      </c>
      <c r="I134" s="11" t="s">
        <v>5</v>
      </c>
      <c r="J134" s="11" t="str">
        <f>IF(Master!$O$4="Y",Master!J138,"NA")</f>
        <v>NA</v>
      </c>
      <c r="K134" s="11"/>
      <c r="L134" s="103"/>
      <c r="M134" s="103"/>
      <c r="N134" s="11">
        <f>Master!V138</f>
        <v>0</v>
      </c>
    </row>
    <row r="135" spans="1:14" ht="55.5" hidden="1" customHeight="1" x14ac:dyDescent="0.25">
      <c r="A135" s="11">
        <f>Master!A139</f>
        <v>21</v>
      </c>
      <c r="B135" s="11" t="str">
        <f>Master!B139</f>
        <v>Teams Rooms</v>
      </c>
      <c r="C135" s="11">
        <f>Master!C139</f>
        <v>21.050000000000008</v>
      </c>
      <c r="D135" s="11" t="str">
        <f>Master!D139</f>
        <v>Functional</v>
      </c>
      <c r="E135" s="11" t="str">
        <f>Master!E139</f>
        <v>AV-DOC-02-V3.10</v>
      </c>
      <c r="F135" s="11" t="str">
        <f>Master!F139</f>
        <v>3.5.1</v>
      </c>
      <c r="G135" s="11" t="str">
        <f>Master!G139</f>
        <v xml:space="preserve">Ensure correct UC Engine settings have been applied 
</v>
      </c>
      <c r="H135" s="11">
        <f>Master!H139</f>
        <v>1</v>
      </c>
      <c r="I135" s="11" t="s">
        <v>5</v>
      </c>
      <c r="J135" s="11" t="str">
        <f>IF(Master!$O$4="Y",Master!J139,"NA")</f>
        <v>NA</v>
      </c>
      <c r="K135" s="11"/>
      <c r="L135" s="103"/>
      <c r="M135" s="103"/>
      <c r="N135" s="11">
        <f>Master!V139</f>
        <v>0</v>
      </c>
    </row>
    <row r="136" spans="1:14" ht="55.5" hidden="1" customHeight="1" x14ac:dyDescent="0.25">
      <c r="A136" s="11">
        <f>Master!A140</f>
        <v>21</v>
      </c>
      <c r="B136" s="11" t="str">
        <f>Master!B140</f>
        <v>Teams Rooms</v>
      </c>
      <c r="C136" s="11">
        <f>Master!C140</f>
        <v>21.060000000000009</v>
      </c>
      <c r="D136" s="11" t="str">
        <f>Master!D140</f>
        <v>Functional</v>
      </c>
      <c r="E136" s="11" t="str">
        <f>Master!E140</f>
        <v>AV-DOC-02-V3.10</v>
      </c>
      <c r="F136" s="11" t="str">
        <f>Master!F140</f>
        <v>3.5.1</v>
      </c>
      <c r="G136" s="11" t="str">
        <f>Master!G140</f>
        <v xml:space="preserve">Confirm Security Certificates have been installed in the following locations 
■ Trusted Root Certification Authorities
■ Intermediate Certification Authrities
</v>
      </c>
      <c r="H136" s="11">
        <f>Master!H140</f>
        <v>1</v>
      </c>
      <c r="I136" s="11" t="s">
        <v>5</v>
      </c>
      <c r="J136" s="11" t="str">
        <f>IF(Master!$O$4="Y",Master!J140,"NA")</f>
        <v>NA</v>
      </c>
      <c r="K136" s="11"/>
      <c r="L136" s="103"/>
      <c r="M136" s="103"/>
      <c r="N136" s="11">
        <f>Master!V140</f>
        <v>0</v>
      </c>
    </row>
    <row r="137" spans="1:14" ht="55.5" hidden="1" customHeight="1" x14ac:dyDescent="0.25">
      <c r="A137" s="11">
        <f>Master!A141</f>
        <v>21</v>
      </c>
      <c r="B137" s="11" t="str">
        <f>Master!B141</f>
        <v>Teams Rooms</v>
      </c>
      <c r="C137" s="11">
        <f>Master!C141</f>
        <v>21.070000000000011</v>
      </c>
      <c r="D137" s="11" t="str">
        <f>Master!D141</f>
        <v>Functional</v>
      </c>
      <c r="E137" s="11" t="str">
        <f>Master!E141</f>
        <v>AV-DOC-02-V3.10</v>
      </c>
      <c r="F137" s="11" t="str">
        <f>Master!F141</f>
        <v>3.5.1</v>
      </c>
      <c r="G137" s="11" t="str">
        <f>Master!G141</f>
        <v xml:space="preserve">Ensure the HDMI to USB convertor firmware update has been applied. 
■ HD-CONV-USB-200_1.04.009.030.exe or newer </v>
      </c>
      <c r="H137" s="11">
        <f>Master!H141</f>
        <v>1</v>
      </c>
      <c r="I137" s="11" t="s">
        <v>5</v>
      </c>
      <c r="J137" s="11" t="str">
        <f>IF(Master!$O$4="Y",Master!J141,"NA")</f>
        <v>NA</v>
      </c>
      <c r="K137" s="11"/>
      <c r="L137" s="103"/>
      <c r="M137" s="103"/>
      <c r="N137" s="11">
        <f>Master!V141</f>
        <v>0</v>
      </c>
    </row>
    <row r="138" spans="1:14" ht="55.5" hidden="1" customHeight="1" x14ac:dyDescent="0.25">
      <c r="A138" s="11">
        <f>Master!A142</f>
        <v>21</v>
      </c>
      <c r="B138" s="11" t="str">
        <f>Master!B142</f>
        <v>Teams Rooms</v>
      </c>
      <c r="C138" s="11">
        <f>Master!C142</f>
        <v>21.080000000000013</v>
      </c>
      <c r="D138" s="11" t="str">
        <f>Master!D142</f>
        <v>Functional</v>
      </c>
      <c r="E138" s="11" t="str">
        <f>Master!E142</f>
        <v>AV-DOC-02-V3.10</v>
      </c>
      <c r="F138" s="11" t="str">
        <f>Master!F142</f>
        <v>3.5.1</v>
      </c>
      <c r="G138" s="11" t="str">
        <f>Master!G142</f>
        <v>Ensure Microsoft Store Automatic Updates has been turned OFF</v>
      </c>
      <c r="H138" s="11">
        <f>Master!H142</f>
        <v>2</v>
      </c>
      <c r="I138" s="11" t="s">
        <v>5</v>
      </c>
      <c r="J138" s="11" t="str">
        <f>IF(Master!$O$4="Y",Master!J142,"NA")</f>
        <v>NA</v>
      </c>
      <c r="K138" s="11"/>
      <c r="L138" s="103"/>
      <c r="M138" s="103"/>
      <c r="N138" s="11">
        <f>Master!V142</f>
        <v>0</v>
      </c>
    </row>
    <row r="139" spans="1:14" ht="55.5" hidden="1" customHeight="1" x14ac:dyDescent="0.25">
      <c r="A139" s="11">
        <f>Master!A143</f>
        <v>22</v>
      </c>
      <c r="B139" s="11" t="str">
        <f>Master!B143</f>
        <v xml:space="preserve">Room Booking Panel </v>
      </c>
      <c r="C139" s="11">
        <f>Master!C143</f>
        <v>22.01</v>
      </c>
      <c r="D139" s="11" t="str">
        <f>Master!D143</f>
        <v>Functional</v>
      </c>
      <c r="E139" s="11" t="str">
        <f>Master!E143</f>
        <v>AV-DOC-02-V3.10</v>
      </c>
      <c r="F139" s="11">
        <f>Master!F143</f>
        <v>6.2</v>
      </c>
      <c r="G139" s="11" t="str">
        <f>Master!G143</f>
        <v>Confirm latest firmware has been installed</v>
      </c>
      <c r="H139" s="11">
        <f>Master!H143</f>
        <v>2</v>
      </c>
      <c r="I139" s="11" t="s">
        <v>5</v>
      </c>
      <c r="J139" s="11" t="str">
        <f>IF(Master!$O$4="Y",Master!J143,"NA")</f>
        <v>NA</v>
      </c>
      <c r="K139" s="11"/>
      <c r="L139" s="103"/>
      <c r="M139" s="103"/>
      <c r="N139" s="11">
        <f>Master!V143</f>
        <v>0</v>
      </c>
    </row>
    <row r="140" spans="1:14" ht="55.5" hidden="1" customHeight="1" x14ac:dyDescent="0.25">
      <c r="A140" s="11">
        <f>Master!A144</f>
        <v>22</v>
      </c>
      <c r="B140" s="11" t="str">
        <f>Master!B144</f>
        <v xml:space="preserve">Room Booking Panel </v>
      </c>
      <c r="C140" s="11">
        <f>Master!C144</f>
        <v>22.020000000000003</v>
      </c>
      <c r="D140" s="11" t="str">
        <f>Master!D144</f>
        <v>Functional</v>
      </c>
      <c r="E140" s="11" t="str">
        <f>Master!E144</f>
        <v>AV-DOC-02-V3.10</v>
      </c>
      <c r="F140" s="11">
        <f>Master!F144</f>
        <v>6.2</v>
      </c>
      <c r="G140" s="11" t="str">
        <f>Master!G144</f>
        <v>Confirm Host name is correct - Bbbb-ll-rrr-BookingPanel 
eg B088-10-010-BookingPanel</v>
      </c>
      <c r="H140" s="11">
        <f>Master!H144</f>
        <v>2</v>
      </c>
      <c r="I140" s="11" t="s">
        <v>5</v>
      </c>
      <c r="J140" s="11" t="str">
        <f>IF(Master!$O$4="Y",Master!J144,"NA")</f>
        <v>NA</v>
      </c>
      <c r="K140" s="11"/>
      <c r="L140" s="103"/>
      <c r="M140" s="103"/>
      <c r="N140" s="11">
        <f>Master!V144</f>
        <v>0</v>
      </c>
    </row>
    <row r="141" spans="1:14" ht="55.5" hidden="1" customHeight="1" x14ac:dyDescent="0.25">
      <c r="A141" s="11">
        <f>Master!A145</f>
        <v>22</v>
      </c>
      <c r="B141" s="11" t="str">
        <f>Master!B145</f>
        <v xml:space="preserve">Room Booking Panel </v>
      </c>
      <c r="C141" s="11">
        <f>Master!C145</f>
        <v>22.030000000000005</v>
      </c>
      <c r="D141" s="11" t="str">
        <f>Master!D145</f>
        <v>Functional</v>
      </c>
      <c r="E141" s="11" t="str">
        <f>Master!E145</f>
        <v>AV-DOC-02-V3.10</v>
      </c>
      <c r="F141" s="11">
        <f>Master!F145</f>
        <v>6.2</v>
      </c>
      <c r="G141" s="11" t="str">
        <f>Master!G145</f>
        <v>Ensure Adaptor 1 DHCP is enabled</v>
      </c>
      <c r="H141" s="11">
        <f>Master!H145</f>
        <v>2</v>
      </c>
      <c r="I141" s="11" t="s">
        <v>5</v>
      </c>
      <c r="J141" s="11" t="str">
        <f>IF(Master!$O$4="Y",Master!J145,"NA")</f>
        <v>NA</v>
      </c>
      <c r="K141" s="11"/>
      <c r="L141" s="103"/>
      <c r="M141" s="103"/>
      <c r="N141" s="11">
        <f>Master!V145</f>
        <v>0</v>
      </c>
    </row>
    <row r="142" spans="1:14" ht="55.5" hidden="1" customHeight="1" x14ac:dyDescent="0.25">
      <c r="A142" s="11">
        <f>Master!A146</f>
        <v>22</v>
      </c>
      <c r="B142" s="11" t="str">
        <f>Master!B146</f>
        <v xml:space="preserve">Room Booking Panel </v>
      </c>
      <c r="C142" s="11">
        <f>Master!C146</f>
        <v>22.040000000000006</v>
      </c>
      <c r="D142" s="11" t="str">
        <f>Master!D146</f>
        <v>Functional</v>
      </c>
      <c r="E142" s="11" t="str">
        <f>Master!E146</f>
        <v>AV-DOC-02-V3.10</v>
      </c>
      <c r="F142" s="11">
        <f>Master!F146</f>
        <v>6.2</v>
      </c>
      <c r="G142" s="11" t="str">
        <f>Master!G146</f>
        <v>Ensure the correct time settings have been applied
■ time synchronisation has been enabled  
■ the correct time server has been applied via the touch panel
■ confirm appropriate time zone has been selected</v>
      </c>
      <c r="H142" s="11">
        <f>Master!H146</f>
        <v>1</v>
      </c>
      <c r="I142" s="11" t="s">
        <v>5</v>
      </c>
      <c r="J142" s="11" t="str">
        <f>IF(Master!$O$4="Y",Master!J146,"NA")</f>
        <v>NA</v>
      </c>
      <c r="K142" s="11"/>
      <c r="L142" s="103"/>
      <c r="M142" s="103"/>
      <c r="N142" s="11">
        <f>Master!V146</f>
        <v>0</v>
      </c>
    </row>
    <row r="143" spans="1:14" ht="55.5" hidden="1" customHeight="1" x14ac:dyDescent="0.25">
      <c r="A143" s="11">
        <f>Master!A147</f>
        <v>22</v>
      </c>
      <c r="B143" s="11" t="str">
        <f>Master!B147</f>
        <v xml:space="preserve">Room Booking Panel </v>
      </c>
      <c r="C143" s="11">
        <f>Master!C147</f>
        <v>22.050000000000008</v>
      </c>
      <c r="D143" s="11" t="str">
        <f>Master!D147</f>
        <v>Functional</v>
      </c>
      <c r="E143" s="11" t="str">
        <f>Master!E147</f>
        <v>AV-DOC-02-V3.10</v>
      </c>
      <c r="F143" s="11">
        <f>Master!F147</f>
        <v>6.2</v>
      </c>
      <c r="G143" s="11" t="str">
        <f>Master!G147</f>
        <v>Confirm UI settings are as follows</v>
      </c>
      <c r="H143" s="11">
        <f>Master!H147</f>
        <v>2</v>
      </c>
      <c r="I143" s="11" t="s">
        <v>5</v>
      </c>
      <c r="J143" s="11" t="str">
        <f>IF(Master!$O$4="Y",Master!J147,"NA")</f>
        <v>NA</v>
      </c>
      <c r="K143" s="11"/>
      <c r="L143" s="103"/>
      <c r="M143" s="103"/>
      <c r="N143" s="11">
        <f>Master!V147</f>
        <v>0</v>
      </c>
    </row>
    <row r="144" spans="1:14" ht="55.5" hidden="1" customHeight="1" x14ac:dyDescent="0.25">
      <c r="A144" s="11">
        <f>Master!A148</f>
        <v>22</v>
      </c>
      <c r="B144" s="11" t="str">
        <f>Master!B148</f>
        <v xml:space="preserve">Room Booking Panel </v>
      </c>
      <c r="C144" s="11">
        <f>Master!C148</f>
        <v>22.060000000000009</v>
      </c>
      <c r="D144" s="11" t="str">
        <f>Master!D148</f>
        <v>Functional</v>
      </c>
      <c r="E144" s="11" t="str">
        <f>Master!E148</f>
        <v>AV-DOC-02-V3.10</v>
      </c>
      <c r="F144" s="11">
        <f>Master!F148</f>
        <v>6.2</v>
      </c>
      <c r="G144" s="11" t="str">
        <f>Master!G148</f>
        <v>Ensure Reservation setting are correct</v>
      </c>
      <c r="H144" s="11">
        <f>Master!H148</f>
        <v>2</v>
      </c>
      <c r="I144" s="11" t="s">
        <v>5</v>
      </c>
      <c r="J144" s="11" t="str">
        <f>IF(Master!$O$4="Y",Master!J148,"NA")</f>
        <v>NA</v>
      </c>
      <c r="K144" s="11"/>
      <c r="L144" s="103"/>
      <c r="M144" s="103"/>
      <c r="N144" s="11">
        <f>Master!V148</f>
        <v>0</v>
      </c>
    </row>
    <row r="145" spans="1:14" ht="55.5" hidden="1" customHeight="1" x14ac:dyDescent="0.25">
      <c r="A145" s="11">
        <f>Master!A149</f>
        <v>23</v>
      </c>
      <c r="B145" s="11" t="str">
        <f>Master!B149</f>
        <v>PTZ Camera</v>
      </c>
      <c r="C145" s="11">
        <f>Master!C149</f>
        <v>23.01</v>
      </c>
      <c r="D145" s="11" t="str">
        <f>Master!D149</f>
        <v>Functional</v>
      </c>
      <c r="E145" s="11" t="str">
        <f>Master!E149</f>
        <v>-</v>
      </c>
      <c r="F145" s="11" t="str">
        <f>Master!F149</f>
        <v>-</v>
      </c>
      <c r="G145" s="11" t="str">
        <f>Master!G149</f>
        <v>Confirm image quality is free from interference, distortion, noise, digital artefacts, brightness and contrast is optimised to room &amp; content</v>
      </c>
      <c r="H145" s="11">
        <f>Master!H149</f>
        <v>1</v>
      </c>
      <c r="I145" s="11" t="s">
        <v>5</v>
      </c>
      <c r="J145" s="11" t="str">
        <f>IF(Master!$O$4="Y",Master!J149,"NA")</f>
        <v>NA</v>
      </c>
      <c r="K145" s="11"/>
      <c r="L145" s="103"/>
      <c r="M145" s="103"/>
      <c r="N145" s="11">
        <f>Master!V149</f>
        <v>0</v>
      </c>
    </row>
    <row r="146" spans="1:14" ht="55.5" hidden="1" customHeight="1" x14ac:dyDescent="0.25">
      <c r="A146" s="11">
        <f>Master!A150</f>
        <v>23</v>
      </c>
      <c r="B146" s="11" t="str">
        <f>Master!B150</f>
        <v>PTZ Camera</v>
      </c>
      <c r="C146" s="11">
        <f>Master!C150</f>
        <v>23.020000000000003</v>
      </c>
      <c r="D146" s="11" t="str">
        <f>Master!D150</f>
        <v>Functional</v>
      </c>
      <c r="E146" s="11" t="str">
        <f>Master!E150</f>
        <v>AV-DOC-01-V4.0</v>
      </c>
      <c r="F146" s="11" t="str">
        <f>Master!F150</f>
        <v>3.18.7 PTZ or Fixed Cameras</v>
      </c>
      <c r="G146" s="11" t="str">
        <f>Master!G150</f>
        <v>Confirm correct operation (i.e. pan, tilt, zoom, focus) and field of view is unobstructed</v>
      </c>
      <c r="H146" s="11">
        <f>Master!H150</f>
        <v>1</v>
      </c>
      <c r="I146" s="11" t="s">
        <v>5</v>
      </c>
      <c r="J146" s="11" t="str">
        <f>IF(Master!$O$4="Y",Master!J150,"NA")</f>
        <v>NA</v>
      </c>
      <c r="K146" s="11"/>
      <c r="L146" s="103"/>
      <c r="M146" s="103"/>
      <c r="N146" s="11">
        <f>Master!V150</f>
        <v>0</v>
      </c>
    </row>
    <row r="147" spans="1:14" ht="55.5" hidden="1" customHeight="1" x14ac:dyDescent="0.25">
      <c r="A147" s="11">
        <f>Master!A151</f>
        <v>23</v>
      </c>
      <c r="B147" s="11" t="str">
        <f>Master!B151</f>
        <v>PTZ Camera</v>
      </c>
      <c r="C147" s="11">
        <f>Master!C151</f>
        <v>23.030000000000005</v>
      </c>
      <c r="D147" s="11" t="str">
        <f>Master!D151</f>
        <v>Functional</v>
      </c>
      <c r="E147" s="11" t="str">
        <f>Master!E151</f>
        <v>-</v>
      </c>
      <c r="F147" s="11" t="str">
        <f>Master!F151</f>
        <v>-</v>
      </c>
      <c r="G147" s="11" t="str">
        <f>Master!G151</f>
        <v xml:space="preserve">Confirm user defined pre-sets can be stored and recalled. </v>
      </c>
      <c r="H147" s="11">
        <f>Master!H151</f>
        <v>1</v>
      </c>
      <c r="I147" s="11" t="s">
        <v>5</v>
      </c>
      <c r="J147" s="11" t="str">
        <f>IF(Master!$O$4="Y",Master!J151,"NA")</f>
        <v>NA</v>
      </c>
      <c r="K147" s="11"/>
      <c r="L147" s="103"/>
      <c r="M147" s="103"/>
      <c r="N147" s="11">
        <f>Master!V151</f>
        <v>0</v>
      </c>
    </row>
    <row r="148" spans="1:14" ht="55.5" hidden="1" customHeight="1" x14ac:dyDescent="0.25">
      <c r="A148" s="11">
        <f>Master!A152</f>
        <v>23</v>
      </c>
      <c r="B148" s="11" t="str">
        <f>Master!B152</f>
        <v>PTZ Camera</v>
      </c>
      <c r="C148" s="11">
        <f>Master!C152</f>
        <v>23.040000000000006</v>
      </c>
      <c r="D148" s="11" t="str">
        <f>Master!D152</f>
        <v>Functional</v>
      </c>
      <c r="E148" s="11" t="str">
        <f>Master!E152</f>
        <v>-</v>
      </c>
      <c r="F148" s="11" t="str">
        <f>Master!F152</f>
        <v>-</v>
      </c>
      <c r="G148" s="11" t="str">
        <f>Master!G152</f>
        <v>Confirm pre-set 1 is room view pre set 2 is presenters location and Preset 1 is called upon start up</v>
      </c>
      <c r="H148" s="11">
        <f>Master!H152</f>
        <v>1</v>
      </c>
      <c r="I148" s="11" t="s">
        <v>5</v>
      </c>
      <c r="J148" s="11" t="str">
        <f>IF(Master!$O$4="Y",Master!J152,"NA")</f>
        <v>NA</v>
      </c>
      <c r="K148" s="11"/>
      <c r="L148" s="103"/>
      <c r="M148" s="103"/>
      <c r="N148" s="11">
        <f>Master!V152</f>
        <v>0</v>
      </c>
    </row>
    <row r="149" spans="1:14" ht="55.5" hidden="1" customHeight="1" x14ac:dyDescent="0.25">
      <c r="A149" s="11">
        <f>Master!A153</f>
        <v>23</v>
      </c>
      <c r="B149" s="11" t="str">
        <f>Master!B153</f>
        <v>PTZ Camera</v>
      </c>
      <c r="C149" s="11">
        <f>Master!C153</f>
        <v>23.050000000000008</v>
      </c>
      <c r="D149" s="11" t="str">
        <f>Master!D153</f>
        <v>Functional</v>
      </c>
      <c r="E149" s="11" t="str">
        <f>Master!E153</f>
        <v>-</v>
      </c>
      <c r="F149" s="11" t="str">
        <f>Master!F153</f>
        <v>-</v>
      </c>
      <c r="G149" s="11" t="str">
        <f>Master!G153</f>
        <v>Ensure correct lighting levels for optimum camera image</v>
      </c>
      <c r="H149" s="11">
        <f>Master!H153</f>
        <v>1</v>
      </c>
      <c r="I149" s="11" t="s">
        <v>5</v>
      </c>
      <c r="J149" s="11" t="str">
        <f>IF(Master!$O$4="Y",Master!J153,"NA")</f>
        <v>NA</v>
      </c>
      <c r="K149" s="11"/>
      <c r="L149" s="103"/>
      <c r="M149" s="103"/>
      <c r="N149" s="11">
        <f>Master!V153</f>
        <v>0</v>
      </c>
    </row>
    <row r="150" spans="1:14" ht="55.5" customHeight="1" x14ac:dyDescent="0.25">
      <c r="A150" s="11">
        <f>Master!A154</f>
        <v>24</v>
      </c>
      <c r="B150" s="11" t="str">
        <f>Master!B154</f>
        <v>USB Camera</v>
      </c>
      <c r="C150" s="11">
        <f>Master!C154</f>
        <v>24.01</v>
      </c>
      <c r="D150" s="11" t="str">
        <f>Master!D154</f>
        <v>Functional</v>
      </c>
      <c r="E150" s="11" t="str">
        <f>Master!E154</f>
        <v>-</v>
      </c>
      <c r="F150" s="11" t="str">
        <f>Master!F154</f>
        <v>-</v>
      </c>
      <c r="G150" s="11" t="str">
        <f>Master!G154</f>
        <v>Confirm image quality is free from interference, distortion, noise, digital artefacts, brightness and contrast is optimised to room &amp; content</v>
      </c>
      <c r="H150" s="11">
        <f>Master!H154</f>
        <v>1</v>
      </c>
      <c r="I150" s="11" t="s">
        <v>35</v>
      </c>
      <c r="J150" s="11" t="str">
        <f>IF(Master!$O$4="Y",Master!J154,"NA")</f>
        <v>NA</v>
      </c>
      <c r="K150" s="11"/>
      <c r="L150" s="103"/>
      <c r="M150" s="103"/>
      <c r="N150" s="11" t="str">
        <f>Master!V154</f>
        <v>Y</v>
      </c>
    </row>
    <row r="151" spans="1:14" ht="55.5" customHeight="1" x14ac:dyDescent="0.25">
      <c r="A151" s="11">
        <f>Master!A155</f>
        <v>24</v>
      </c>
      <c r="B151" s="11" t="str">
        <f>Master!B155</f>
        <v>USB Camera</v>
      </c>
      <c r="C151" s="11">
        <f>Master!C155</f>
        <v>24.020000000000003</v>
      </c>
      <c r="D151" s="11" t="str">
        <f>Master!D155</f>
        <v>Functional</v>
      </c>
      <c r="E151" s="11" t="str">
        <f>Master!E155</f>
        <v>-</v>
      </c>
      <c r="F151" s="11" t="str">
        <f>Master!F155</f>
        <v>-</v>
      </c>
      <c r="G151" s="11" t="str">
        <f>Master!G155</f>
        <v>Confirm field of view is unobstructed</v>
      </c>
      <c r="H151" s="11">
        <f>Master!H155</f>
        <v>1</v>
      </c>
      <c r="I151" s="11" t="s">
        <v>35</v>
      </c>
      <c r="J151" s="11" t="str">
        <f>IF(Master!$O$4="Y",Master!J155,"NA")</f>
        <v>NA</v>
      </c>
      <c r="K151" s="11"/>
      <c r="L151" s="103"/>
      <c r="M151" s="103"/>
      <c r="N151" s="11" t="str">
        <f>Master!V155</f>
        <v>Y</v>
      </c>
    </row>
    <row r="152" spans="1:14" ht="55.5" hidden="1" customHeight="1" x14ac:dyDescent="0.25">
      <c r="A152" s="11">
        <f>Master!A156</f>
        <v>24</v>
      </c>
      <c r="B152" s="11" t="str">
        <f>Master!B156</f>
        <v>USB Camera</v>
      </c>
      <c r="C152" s="11">
        <f>Master!C156</f>
        <v>24.030000000000005</v>
      </c>
      <c r="D152" s="11" t="str">
        <f>Master!D156</f>
        <v>Functional</v>
      </c>
      <c r="E152" s="11" t="str">
        <f>Master!E156</f>
        <v>-</v>
      </c>
      <c r="F152" s="11" t="str">
        <f>Master!F156</f>
        <v>-</v>
      </c>
      <c r="G152" s="11" t="str">
        <f>Master!G156</f>
        <v>Ensure correct lighting levels for optimum camera image</v>
      </c>
      <c r="H152" s="11">
        <f>Master!H156</f>
        <v>1</v>
      </c>
      <c r="I152" s="11" t="s">
        <v>5</v>
      </c>
      <c r="J152" s="11" t="str">
        <f>IF(Master!$O$4="Y",Master!J156,"NA")</f>
        <v>NA</v>
      </c>
      <c r="K152" s="11"/>
      <c r="L152" s="103"/>
      <c r="M152" s="103"/>
      <c r="N152" s="11">
        <f>Master!V156</f>
        <v>0</v>
      </c>
    </row>
    <row r="153" spans="1:14" ht="55.5" hidden="1" customHeight="1" x14ac:dyDescent="0.25">
      <c r="A153" s="11">
        <f>Master!A157</f>
        <v>24</v>
      </c>
      <c r="B153" s="11" t="str">
        <f>Master!B157</f>
        <v>USB Camera</v>
      </c>
      <c r="C153" s="11">
        <f>Master!C157</f>
        <v>24.040000000000006</v>
      </c>
      <c r="D153" s="11" t="str">
        <f>Master!D157</f>
        <v>Functional</v>
      </c>
      <c r="E153" s="11" t="str">
        <f>Master!E157</f>
        <v>-</v>
      </c>
      <c r="F153" s="11" t="str">
        <f>Master!F157</f>
        <v>-</v>
      </c>
      <c r="G153" s="11" t="str">
        <f>Master!G157</f>
        <v>Confirm (Auto Framing) has been enabled &amp; functioning correctly</v>
      </c>
      <c r="H153" s="11">
        <f>Master!H157</f>
        <v>2</v>
      </c>
      <c r="I153" s="11" t="s">
        <v>5</v>
      </c>
      <c r="J153" s="11" t="str">
        <f>IF(Master!$O$4="Y",Master!J157,"NA")</f>
        <v>NA</v>
      </c>
      <c r="K153" s="11"/>
      <c r="L153" s="103"/>
      <c r="M153" s="103"/>
      <c r="N153" s="11">
        <f>Master!V157</f>
        <v>0</v>
      </c>
    </row>
    <row r="154" spans="1:14" ht="55.5" hidden="1" customHeight="1" x14ac:dyDescent="0.25">
      <c r="A154" s="11">
        <f>Master!A165</f>
        <v>27</v>
      </c>
      <c r="B154" s="11" t="str">
        <f>Master!B165</f>
        <v>Digital Signage Displays</v>
      </c>
      <c r="C154" s="11">
        <f>Master!C165</f>
        <v>27.01</v>
      </c>
      <c r="D154" s="11" t="str">
        <f>Master!D165</f>
        <v>Functional</v>
      </c>
      <c r="E154" s="11" t="str">
        <f>Master!E165</f>
        <v>-</v>
      </c>
      <c r="F154" s="11" t="str">
        <f>Master!F165</f>
        <v>-</v>
      </c>
      <c r="G154" s="11" t="str">
        <f>Master!G165</f>
        <v>No finger marks on displays, reflective surfaces or other equipment</v>
      </c>
      <c r="H154" s="11">
        <f>Master!H165</f>
        <v>1</v>
      </c>
      <c r="I154" s="11" t="s">
        <v>5</v>
      </c>
      <c r="J154" s="11" t="str">
        <f>IF(Master!$O$4="Y",Master!J165,"NA")</f>
        <v>NA</v>
      </c>
      <c r="K154" s="11"/>
      <c r="L154" s="103"/>
      <c r="M154" s="103"/>
      <c r="N154" s="11">
        <f>Master!V165</f>
        <v>0</v>
      </c>
    </row>
    <row r="155" spans="1:14" ht="55.5" hidden="1" customHeight="1" x14ac:dyDescent="0.25">
      <c r="A155" s="11">
        <f>Master!A166</f>
        <v>27</v>
      </c>
      <c r="B155" s="11" t="str">
        <f>Master!B166</f>
        <v>Digital Signage Displays</v>
      </c>
      <c r="C155" s="11">
        <f>Master!C166</f>
        <v>27.020000000000003</v>
      </c>
      <c r="D155" s="11" t="str">
        <f>Master!D166</f>
        <v>Functional</v>
      </c>
      <c r="E155" s="11" t="str">
        <f>Master!E166</f>
        <v>-</v>
      </c>
      <c r="F155" s="11" t="str">
        <f>Master!F166</f>
        <v>-</v>
      </c>
      <c r="G155" s="11" t="str">
        <f>Master!G166</f>
        <v>Ensure On/Off times have been set 
6 am On, 10pm OFF. Street facing On OFF times TBC</v>
      </c>
      <c r="H155" s="11">
        <f>Master!H166</f>
        <v>2</v>
      </c>
      <c r="I155" s="11" t="s">
        <v>5</v>
      </c>
      <c r="J155" s="11" t="str">
        <f>IF(Master!$O$4="Y",Master!J166,"NA")</f>
        <v>NA</v>
      </c>
      <c r="K155" s="11"/>
      <c r="L155" s="103"/>
      <c r="M155" s="103"/>
      <c r="N155" s="11">
        <f>Master!V166</f>
        <v>0</v>
      </c>
    </row>
    <row r="156" spans="1:14" ht="55.5" hidden="1" customHeight="1" x14ac:dyDescent="0.25">
      <c r="A156" s="11">
        <f>Master!A167</f>
        <v>27</v>
      </c>
      <c r="B156" s="11" t="str">
        <f>Master!B167</f>
        <v>Digital Signage Displays</v>
      </c>
      <c r="C156" s="11">
        <f>Master!C167</f>
        <v>27.030000000000005</v>
      </c>
      <c r="D156" s="11" t="str">
        <f>Master!D167</f>
        <v>Functional</v>
      </c>
      <c r="E156" s="11" t="str">
        <f>Master!E167</f>
        <v>-</v>
      </c>
      <c r="F156" s="11" t="str">
        <f>Master!F167</f>
        <v>-</v>
      </c>
      <c r="G156" s="11" t="str">
        <f>Master!G167</f>
        <v>Confirm Buttons and spare inputs have been disabled</v>
      </c>
      <c r="H156" s="11">
        <f>Master!H167</f>
        <v>2</v>
      </c>
      <c r="I156" s="11" t="s">
        <v>5</v>
      </c>
      <c r="J156" s="11" t="str">
        <f>IF(Master!$O$4="Y",Master!J167,"NA")</f>
        <v>NA</v>
      </c>
      <c r="K156" s="11"/>
      <c r="L156" s="103"/>
      <c r="M156" s="103"/>
      <c r="N156" s="11">
        <f>Master!V167</f>
        <v>0</v>
      </c>
    </row>
    <row r="157" spans="1:14" ht="55.5" hidden="1" customHeight="1" x14ac:dyDescent="0.25">
      <c r="A157" s="11">
        <f>Master!A168</f>
        <v>28</v>
      </c>
      <c r="B157" s="11" t="str">
        <f>Master!B168</f>
        <v>Digital Signage Displays</v>
      </c>
      <c r="C157" s="11">
        <f>Master!C168</f>
        <v>27.040000000000006</v>
      </c>
      <c r="D157" s="11" t="str">
        <f>Master!D168</f>
        <v>Functional</v>
      </c>
      <c r="E157" s="11" t="str">
        <f>Master!E168</f>
        <v>-</v>
      </c>
      <c r="F157" s="11" t="str">
        <f>Master!F168</f>
        <v>-</v>
      </c>
      <c r="G157" s="11" t="str">
        <f>Master!G168</f>
        <v>Confirm correct input is selected upon start up</v>
      </c>
      <c r="H157" s="11">
        <f>Master!H168</f>
        <v>2</v>
      </c>
      <c r="I157" s="11" t="s">
        <v>5</v>
      </c>
      <c r="J157" s="11" t="str">
        <f>IF(Master!$O$4="Y",Master!J168,"NA")</f>
        <v>NA</v>
      </c>
      <c r="K157" s="11"/>
      <c r="L157" s="103"/>
      <c r="M157" s="103"/>
      <c r="N157" s="11">
        <f>Master!V168</f>
        <v>0</v>
      </c>
    </row>
    <row r="158" spans="1:14" ht="55.5" hidden="1" customHeight="1" x14ac:dyDescent="0.25">
      <c r="A158" s="11">
        <f>Master!A169</f>
        <v>28</v>
      </c>
      <c r="B158" s="11" t="str">
        <f>Master!B169</f>
        <v>Digital Signage Displays</v>
      </c>
      <c r="C158" s="11">
        <f>Master!C169</f>
        <v>27.050000000000008</v>
      </c>
      <c r="D158" s="11" t="str">
        <f>Master!D169</f>
        <v>Functional</v>
      </c>
      <c r="E158" s="11" t="str">
        <f>Master!E169</f>
        <v>-</v>
      </c>
      <c r="F158" s="11" t="str">
        <f>Master!F169</f>
        <v>-</v>
      </c>
      <c r="G158" s="11" t="str">
        <f>Master!G169</f>
        <v>Confirm content is present upon start up</v>
      </c>
      <c r="H158" s="11">
        <f>Master!H169</f>
        <v>1</v>
      </c>
      <c r="I158" s="11" t="s">
        <v>5</v>
      </c>
      <c r="J158" s="11" t="str">
        <f>IF(Master!$O$4="Y",Master!J169,"NA")</f>
        <v>NA</v>
      </c>
      <c r="K158" s="11"/>
      <c r="L158" s="103"/>
      <c r="M158" s="103"/>
      <c r="N158" s="11">
        <f>Master!V169</f>
        <v>0</v>
      </c>
    </row>
    <row r="159" spans="1:14" ht="55.5" hidden="1" customHeight="1" x14ac:dyDescent="0.25">
      <c r="A159" s="11">
        <f>Master!A170</f>
        <v>28</v>
      </c>
      <c r="B159" s="11" t="str">
        <f>Master!B170</f>
        <v>Digital Signage Displays</v>
      </c>
      <c r="C159" s="11">
        <f>Master!C170</f>
        <v>27.060000000000009</v>
      </c>
      <c r="D159" s="11" t="str">
        <f>Master!D170</f>
        <v>Functional</v>
      </c>
      <c r="E159" s="11" t="str">
        <f>Master!E170</f>
        <v>-</v>
      </c>
      <c r="F159" s="11" t="str">
        <f>Master!F170</f>
        <v>-</v>
      </c>
      <c r="G159" s="11" t="str">
        <f>Master!G170</f>
        <v>Confirm correct PC/BrightSign build as been applied</v>
      </c>
      <c r="H159" s="11">
        <f>Master!H170</f>
        <v>1</v>
      </c>
      <c r="I159" s="11" t="s">
        <v>5</v>
      </c>
      <c r="J159" s="11" t="str">
        <f>IF(Master!$O$4="Y",Master!J170,"NA")</f>
        <v>NA</v>
      </c>
      <c r="K159" s="11"/>
      <c r="L159" s="103"/>
      <c r="M159" s="103"/>
      <c r="N159" s="11">
        <f>Master!V170</f>
        <v>0</v>
      </c>
    </row>
    <row r="160" spans="1:14" ht="55.5" hidden="1" customHeight="1" x14ac:dyDescent="0.25">
      <c r="A160" s="11">
        <f>Master!A171</f>
        <v>29</v>
      </c>
      <c r="B160" s="11" t="str">
        <f>Master!B171</f>
        <v>Digital Signage Displays</v>
      </c>
      <c r="C160" s="11">
        <f>Master!C171</f>
        <v>27.070000000000011</v>
      </c>
      <c r="D160" s="11" t="str">
        <f>Master!D171</f>
        <v>Functional</v>
      </c>
      <c r="E160" s="11" t="str">
        <f>Master!E171</f>
        <v>-</v>
      </c>
      <c r="F160" s="11" t="str">
        <f>Master!F171</f>
        <v>-</v>
      </c>
      <c r="G160" s="11" t="str">
        <f>Master!G171</f>
        <v>HDMI Quality – Ensure the image is free from interference, distortion, noise, digital artefacts, brightness and contrast is optimised to room &amp; content</v>
      </c>
      <c r="H160" s="11">
        <f>Master!H171</f>
        <v>1</v>
      </c>
      <c r="I160" s="11" t="s">
        <v>5</v>
      </c>
      <c r="J160" s="11" t="str">
        <f>IF(Master!$O$4="Y",Master!J171,"NA")</f>
        <v>NA</v>
      </c>
      <c r="K160" s="11"/>
      <c r="L160" s="103"/>
      <c r="M160" s="103"/>
      <c r="N160" s="11">
        <f>Master!V171</f>
        <v>0</v>
      </c>
    </row>
    <row r="161" spans="1:14" ht="55.5" hidden="1" customHeight="1" x14ac:dyDescent="0.25">
      <c r="A161" s="11">
        <f>Master!A172</f>
        <v>28</v>
      </c>
      <c r="B161" s="11" t="str">
        <f>Master!B172</f>
        <v>Administration &amp; Final Configuration</v>
      </c>
      <c r="C161" s="11">
        <f>Master!C172</f>
        <v>28.01</v>
      </c>
      <c r="D161" s="11" t="str">
        <f>Master!D172</f>
        <v>Functional</v>
      </c>
      <c r="E161" s="11" t="str">
        <f>Master!E172</f>
        <v>-</v>
      </c>
      <c r="F161" s="11" t="str">
        <f>Master!F172</f>
        <v>Source Code</v>
      </c>
      <c r="G161" s="11" t="str">
        <f>Master!G172</f>
        <v>Confirm automated shutdown is set to 180 minutes and midnight - L&amp;T</v>
      </c>
      <c r="H161" s="11">
        <f>Master!H172</f>
        <v>2</v>
      </c>
      <c r="I161" s="11" t="s">
        <v>5</v>
      </c>
      <c r="J161" s="11" t="str">
        <f>IF(Master!$O$4="Y",Master!J172,"NA")</f>
        <v>NA</v>
      </c>
      <c r="K161" s="11"/>
      <c r="L161" s="103"/>
      <c r="M161" s="103"/>
      <c r="N161" s="11">
        <f>Master!V172</f>
        <v>0</v>
      </c>
    </row>
    <row r="162" spans="1:14" ht="55.5" hidden="1" customHeight="1" x14ac:dyDescent="0.25">
      <c r="A162" s="11">
        <f>Master!A173</f>
        <v>28</v>
      </c>
      <c r="B162" s="11" t="str">
        <f>Master!B173</f>
        <v>Administration &amp; Final Configuration</v>
      </c>
      <c r="C162" s="11">
        <f>Master!C173</f>
        <v>26.020000000000003</v>
      </c>
      <c r="D162" s="11" t="str">
        <f>Master!D173</f>
        <v>Functional</v>
      </c>
      <c r="E162" s="11" t="str">
        <f>Master!E173</f>
        <v>-</v>
      </c>
      <c r="F162" s="11" t="str">
        <f>Master!F173</f>
        <v>Source Code</v>
      </c>
      <c r="G162" s="11" t="str">
        <f>Master!G173</f>
        <v>Confirm automated shutdown (screen off only) is set to 180 minutes and midnight - Enclosed Meeting Spaces</v>
      </c>
      <c r="H162" s="11">
        <f>Master!H173</f>
        <v>2</v>
      </c>
      <c r="I162" s="11" t="s">
        <v>5</v>
      </c>
      <c r="J162" s="11" t="str">
        <f>IF(Master!$O$4="Y",Master!J173,"NA")</f>
        <v>NA</v>
      </c>
      <c r="K162" s="11"/>
      <c r="L162" s="103"/>
      <c r="M162" s="103"/>
      <c r="N162" s="11">
        <f>Master!V173</f>
        <v>0</v>
      </c>
    </row>
    <row r="163" spans="1:14" ht="55.5" hidden="1" customHeight="1" x14ac:dyDescent="0.25">
      <c r="A163" s="11">
        <f>Master!A174</f>
        <v>29</v>
      </c>
      <c r="B163" s="11" t="str">
        <f>Master!B174</f>
        <v>Administration &amp; Final Configuration</v>
      </c>
      <c r="C163" s="11">
        <f>Master!C174</f>
        <v>26.03</v>
      </c>
      <c r="D163" s="11" t="str">
        <f>Master!D174</f>
        <v>Functional</v>
      </c>
      <c r="E163" s="11" t="str">
        <f>Master!E174</f>
        <v>-</v>
      </c>
      <c r="F163" s="11" t="str">
        <f>Master!F174</f>
        <v>Source Code</v>
      </c>
      <c r="G163" s="11" t="str">
        <f>Master!G174</f>
        <v>Confirm automated on/shutdown (screen off only) is set to: On 7am, Off 8pm - Open Plan Meeting Spaces</v>
      </c>
      <c r="H163" s="11">
        <f>Master!H174</f>
        <v>2</v>
      </c>
      <c r="I163" s="11" t="s">
        <v>5</v>
      </c>
      <c r="J163" s="11" t="str">
        <f>IF(Master!$O$4="Y",Master!J174,"NA")</f>
        <v>NA</v>
      </c>
      <c r="K163" s="11"/>
      <c r="L163" s="103"/>
      <c r="M163" s="103"/>
      <c r="N163" s="11">
        <f>Master!V174</f>
        <v>0</v>
      </c>
    </row>
    <row r="164" spans="1:14" ht="55.5" hidden="1" customHeight="1" x14ac:dyDescent="0.25">
      <c r="A164" s="11">
        <f>Master!A175</f>
        <v>29</v>
      </c>
      <c r="B164" s="11" t="str">
        <f>Master!B175</f>
        <v>Administration &amp; Final Configuration</v>
      </c>
      <c r="C164" s="11">
        <f>Master!C175</f>
        <v>26.040000000000003</v>
      </c>
      <c r="D164" s="11" t="str">
        <f>Master!D175</f>
        <v>Functional</v>
      </c>
      <c r="E164" s="11" t="str">
        <f>Master!E175</f>
        <v>-</v>
      </c>
      <c r="F164" s="11" t="str">
        <f>Master!F175</f>
        <v>-</v>
      </c>
      <c r="G164" s="11" t="str">
        <f>Master!G175</f>
        <v>Confirm that the projector soft off time has been set to 20 minutes in the control system</v>
      </c>
      <c r="H164" s="11">
        <f>Master!H175</f>
        <v>1</v>
      </c>
      <c r="I164" s="11" t="s">
        <v>5</v>
      </c>
      <c r="J164" s="11" t="str">
        <f>IF(Master!$O$4="Y",Master!J175,"NA")</f>
        <v>NA</v>
      </c>
      <c r="K164" s="11"/>
      <c r="L164" s="103"/>
      <c r="M164" s="103"/>
      <c r="N164" s="11">
        <f>Master!V175</f>
        <v>0</v>
      </c>
    </row>
    <row r="165" spans="1:14" ht="55.5" hidden="1" customHeight="1" x14ac:dyDescent="0.25">
      <c r="A165" s="11">
        <f>Master!A176</f>
        <v>29</v>
      </c>
      <c r="B165" s="11" t="str">
        <f>Master!B176</f>
        <v>Administration &amp; Final Configuration</v>
      </c>
      <c r="C165" s="11">
        <f>Master!C176</f>
        <v>26.05</v>
      </c>
      <c r="D165" s="11" t="str">
        <f>Master!D176</f>
        <v>Functional</v>
      </c>
      <c r="E165" s="11" t="str">
        <f>Master!E176</f>
        <v>AV-DOC-01-V4.0</v>
      </c>
      <c r="F165" s="11" t="str">
        <f>Master!F176</f>
        <v xml:space="preserve">2.10 Lighting </v>
      </c>
      <c r="G165" s="11" t="str">
        <f>Master!G176</f>
        <v>Confirm correct room lighting states</v>
      </c>
      <c r="H165" s="11">
        <f>Master!H176</f>
        <v>2</v>
      </c>
      <c r="I165" s="11" t="s">
        <v>5</v>
      </c>
      <c r="J165" s="11" t="str">
        <f>IF(Master!$O$4="Y",Master!J176,"NA")</f>
        <v>NA</v>
      </c>
      <c r="K165" s="11"/>
      <c r="L165" s="103"/>
      <c r="M165" s="103"/>
      <c r="N165" s="11">
        <f>Master!V176</f>
        <v>0</v>
      </c>
    </row>
    <row r="166" spans="1:14" ht="55.5" hidden="1" customHeight="1" x14ac:dyDescent="0.25">
      <c r="A166" s="11">
        <f>Master!A177</f>
        <v>30</v>
      </c>
      <c r="B166" s="11" t="str">
        <f>Master!B177</f>
        <v>Remote Monitoring System</v>
      </c>
      <c r="C166" s="11">
        <f>Master!C177</f>
        <v>30.01</v>
      </c>
      <c r="D166" s="11" t="str">
        <f>Master!D177</f>
        <v>Functional</v>
      </c>
      <c r="E166" s="11" t="str">
        <f>Master!E177</f>
        <v>-</v>
      </c>
      <c r="F166" s="11" t="str">
        <f>Master!F177</f>
        <v>-</v>
      </c>
      <c r="G166" s="11" t="str">
        <f>Master!G177</f>
        <v>Confirm integration of the AV System to Symphony</v>
      </c>
      <c r="H166" s="11">
        <f>Master!H177</f>
        <v>2</v>
      </c>
      <c r="I166" s="11" t="s">
        <v>5</v>
      </c>
      <c r="J166" s="11" t="str">
        <f>IF(Master!$O$4="Y",Master!J177,"NA")</f>
        <v>NA</v>
      </c>
      <c r="K166" s="11"/>
      <c r="L166" s="103"/>
      <c r="M166" s="103"/>
      <c r="N166" s="11">
        <f>Master!V177</f>
        <v>0</v>
      </c>
    </row>
    <row r="167" spans="1:14" ht="55.5" customHeight="1" x14ac:dyDescent="0.25">
      <c r="A167" s="11">
        <f>Master!A179</f>
        <v>31</v>
      </c>
      <c r="B167" s="11" t="str">
        <f>Master!B179</f>
        <v>General Physical</v>
      </c>
      <c r="C167" s="11">
        <f>Master!C179</f>
        <v>31.01</v>
      </c>
      <c r="D167" s="11" t="str">
        <f>Master!D179</f>
        <v>Physical</v>
      </c>
      <c r="E167" s="11" t="str">
        <f>Master!E179</f>
        <v>AV-DOC-01-V4.0</v>
      </c>
      <c r="F167" s="11" t="str">
        <f>Master!F179</f>
        <v>3.8.9 Asset Register and labelling</v>
      </c>
      <c r="G167" s="11" t="str">
        <f>Master!G179</f>
        <v>Verify labelling is applied to all cables and interfaces correctly and straight</v>
      </c>
      <c r="H167" s="11">
        <f>Master!H179</f>
        <v>2</v>
      </c>
      <c r="I167" s="11" t="s">
        <v>35</v>
      </c>
      <c r="J167" s="11" t="str">
        <f>IF(Master!$O$4="Y",Master!J179,"NA")</f>
        <v>NA</v>
      </c>
      <c r="K167" s="11"/>
      <c r="L167" s="103"/>
      <c r="M167" s="103"/>
      <c r="N167" s="11" t="str">
        <f>Master!V179</f>
        <v>Y</v>
      </c>
    </row>
    <row r="168" spans="1:14" ht="55.5" customHeight="1" x14ac:dyDescent="0.25">
      <c r="A168" s="11">
        <f>Master!A180</f>
        <v>31</v>
      </c>
      <c r="B168" s="11" t="str">
        <f>Master!B180</f>
        <v>General Physical</v>
      </c>
      <c r="C168" s="11">
        <f>Master!C180</f>
        <v>31.020000000000003</v>
      </c>
      <c r="D168" s="11" t="str">
        <f>Master!D180</f>
        <v>Physical</v>
      </c>
      <c r="E168" s="11" t="str">
        <f>Master!E180</f>
        <v>AV-DOC-01-V4.0</v>
      </c>
      <c r="F168" s="11" t="str">
        <f>Master!F180</f>
        <v>3.8.9 Asset Register and labelling</v>
      </c>
      <c r="G168" s="11" t="str">
        <f>Master!G180</f>
        <v xml:space="preserve">Asset tagging has been applied as per RMIT guidelines </v>
      </c>
      <c r="H168" s="11">
        <f>Master!H180</f>
        <v>2</v>
      </c>
      <c r="I168" s="11" t="s">
        <v>35</v>
      </c>
      <c r="J168" s="11" t="str">
        <f>IF(Master!$O$4="Y",Master!J180,"NA")</f>
        <v>NA</v>
      </c>
      <c r="K168" s="11"/>
      <c r="L168" s="103"/>
      <c r="M168" s="103"/>
      <c r="N168" s="11" t="str">
        <f>Master!V180</f>
        <v>Y</v>
      </c>
    </row>
    <row r="169" spans="1:14" ht="55.5" customHeight="1" x14ac:dyDescent="0.25">
      <c r="A169" s="11">
        <f>Master!A181</f>
        <v>31</v>
      </c>
      <c r="B169" s="11" t="str">
        <f>Master!B181</f>
        <v>General Physical</v>
      </c>
      <c r="C169" s="11">
        <f>Master!C181</f>
        <v>31.030000000000005</v>
      </c>
      <c r="D169" s="11" t="str">
        <f>Master!D181</f>
        <v>Physical</v>
      </c>
      <c r="E169" s="11" t="str">
        <f>Master!E181</f>
        <v>AV-DOC-01-V4.0</v>
      </c>
      <c r="F169" s="11" t="str">
        <f>Master!F181</f>
        <v>3.13.12.4 Looming/Lacing
3.15.4 Cable Installation</v>
      </c>
      <c r="G169" s="11" t="str">
        <f>Master!G181</f>
        <v>Ensure all cables are loomed neatly and securely cable tied or fastened to relieve any strain</v>
      </c>
      <c r="H169" s="11">
        <f>Master!H181</f>
        <v>2</v>
      </c>
      <c r="I169" s="11" t="s">
        <v>35</v>
      </c>
      <c r="J169" s="11" t="str">
        <f>IF(Master!$O$4="Y",Master!J181,"NA")</f>
        <v>NA</v>
      </c>
      <c r="K169" s="11"/>
      <c r="L169" s="103"/>
      <c r="M169" s="103"/>
      <c r="N169" s="11" t="str">
        <f>Master!V181</f>
        <v>Y</v>
      </c>
    </row>
    <row r="170" spans="1:14" ht="55.5" customHeight="1" x14ac:dyDescent="0.25">
      <c r="A170" s="11">
        <f>Master!A182</f>
        <v>31</v>
      </c>
      <c r="B170" s="11" t="str">
        <f>Master!B182</f>
        <v>General Physical</v>
      </c>
      <c r="C170" s="11">
        <f>Master!C182</f>
        <v>31.040000000000006</v>
      </c>
      <c r="D170" s="11" t="str">
        <f>Master!D182</f>
        <v>Physical</v>
      </c>
      <c r="E170" s="11" t="str">
        <f>Master!E182</f>
        <v>AV-DOC-01-V4.0</v>
      </c>
      <c r="F170" s="11" t="str">
        <f>Master!F182</f>
        <v>3.14.1 Power Distribution and control</v>
      </c>
      <c r="G170" s="11" t="str">
        <f>Master!G182</f>
        <v>Double-adaptors and single-pole switched power strips have not been used in equipment racks</v>
      </c>
      <c r="H170" s="11">
        <f>Master!H182</f>
        <v>1</v>
      </c>
      <c r="I170" s="11" t="s">
        <v>35</v>
      </c>
      <c r="J170" s="11" t="str">
        <f>IF(Master!$O$4="Y",Master!J182,"NA")</f>
        <v>NA</v>
      </c>
      <c r="K170" s="11"/>
      <c r="L170" s="103"/>
      <c r="M170" s="103"/>
      <c r="N170" s="11" t="str">
        <f>Master!V182</f>
        <v>Y</v>
      </c>
    </row>
    <row r="171" spans="1:14" ht="55.5" customHeight="1" x14ac:dyDescent="0.25">
      <c r="A171" s="11">
        <f>Master!A183</f>
        <v>31</v>
      </c>
      <c r="B171" s="11" t="str">
        <f>Master!B183</f>
        <v>General Physical</v>
      </c>
      <c r="C171" s="11">
        <f>Master!C183</f>
        <v>31.050000000000008</v>
      </c>
      <c r="D171" s="11" t="str">
        <f>Master!D183</f>
        <v>Physical</v>
      </c>
      <c r="E171" s="11" t="str">
        <f>Master!E183</f>
        <v>AV-DOC-01-V4.0</v>
      </c>
      <c r="F171" s="11" t="str">
        <f>Master!F183</f>
        <v xml:space="preserve">3.14.2 Power Cable Test &amp; Tagging </v>
      </c>
      <c r="G171" s="11" t="str">
        <f>Master!G183</f>
        <v xml:space="preserve">All equipment and power cables supplied have been tested and tagged to the AS3760 standard </v>
      </c>
      <c r="H171" s="11">
        <f>Master!H183</f>
        <v>1</v>
      </c>
      <c r="I171" s="11" t="s">
        <v>35</v>
      </c>
      <c r="J171" s="11" t="str">
        <f>IF(Master!$O$4="Y",Master!J183,"NA")</f>
        <v>NA</v>
      </c>
      <c r="K171" s="11"/>
      <c r="L171" s="103"/>
      <c r="M171" s="103"/>
      <c r="N171" s="11" t="str">
        <f>Master!V183</f>
        <v>Y</v>
      </c>
    </row>
    <row r="172" spans="1:14" ht="55.5" customHeight="1" x14ac:dyDescent="0.25">
      <c r="A172" s="11">
        <f>Master!A184</f>
        <v>31</v>
      </c>
      <c r="B172" s="11" t="str">
        <f>Master!B184</f>
        <v>General Physical</v>
      </c>
      <c r="C172" s="11">
        <f>Master!C184</f>
        <v>31.060000000000009</v>
      </c>
      <c r="D172" s="11" t="str">
        <f>Master!D184</f>
        <v>Physical</v>
      </c>
      <c r="E172" s="11" t="str">
        <f>Master!E184</f>
        <v>AV-DOC-01-V4.0</v>
      </c>
      <c r="F172" s="11" t="str">
        <f>Master!F184</f>
        <v>3.15.6 Fly Leads</v>
      </c>
      <c r="G172" s="11" t="str">
        <f>Master!G184</f>
        <v>Fly leads to be secured by nylon P-clips &amp; in braided sheath (Braided sheath only required when multiple cables are installed)</v>
      </c>
      <c r="H172" s="11">
        <f>Master!H184</f>
        <v>1</v>
      </c>
      <c r="I172" s="11" t="s">
        <v>35</v>
      </c>
      <c r="J172" s="11" t="str">
        <f>IF(Master!$O$4="Y",Master!J184,"NA")</f>
        <v>NA</v>
      </c>
      <c r="K172" s="11"/>
      <c r="L172" s="103"/>
      <c r="M172" s="103"/>
      <c r="N172" s="11" t="str">
        <f>Master!V184</f>
        <v>Y</v>
      </c>
    </row>
    <row r="173" spans="1:14" ht="55.5" customHeight="1" x14ac:dyDescent="0.25">
      <c r="A173" s="11">
        <f>Master!A185</f>
        <v>31</v>
      </c>
      <c r="B173" s="11" t="str">
        <f>Master!B185</f>
        <v>General Physical</v>
      </c>
      <c r="C173" s="11">
        <f>Master!C185</f>
        <v>31.070000000000011</v>
      </c>
      <c r="D173" s="11" t="str">
        <f>Master!D185</f>
        <v>Physical</v>
      </c>
      <c r="E173" s="11" t="str">
        <f>Master!E185</f>
        <v>AV-DOC-01-V4.0</v>
      </c>
      <c r="F173" s="11" t="str">
        <f>Master!F185</f>
        <v>3.13.10 Tamper/Theft Protection</v>
      </c>
      <c r="G173" s="11" t="str">
        <f>Master!G185</f>
        <v>System devices and components are securely fastened (beneath the desk)</v>
      </c>
      <c r="H173" s="11">
        <f>Master!H185</f>
        <v>1</v>
      </c>
      <c r="I173" s="11" t="s">
        <v>35</v>
      </c>
      <c r="J173" s="11" t="str">
        <f>IF(Master!$O$4="Y",Master!J185,"NA")</f>
        <v>NA</v>
      </c>
      <c r="K173" s="11"/>
      <c r="L173" s="103"/>
      <c r="M173" s="103"/>
      <c r="N173" s="11" t="str">
        <f>Master!V185</f>
        <v>Y</v>
      </c>
    </row>
    <row r="174" spans="1:14" ht="55.5" customHeight="1" x14ac:dyDescent="0.25">
      <c r="A174" s="11">
        <f>Master!A186</f>
        <v>31</v>
      </c>
      <c r="B174" s="11" t="str">
        <f>Master!B186</f>
        <v>General Physical</v>
      </c>
      <c r="C174" s="11">
        <f>Master!C186</f>
        <v>31.080000000000013</v>
      </c>
      <c r="D174" s="11" t="str">
        <f>Master!D186</f>
        <v>Physical</v>
      </c>
      <c r="E174" s="11" t="str">
        <f>Master!E186</f>
        <v>AV-DOC-01-V4.0</v>
      </c>
      <c r="F174" s="11" t="str">
        <f>Master!F186</f>
        <v>3.18.8 Connection Plates</v>
      </c>
      <c r="G174" s="11" t="str">
        <f>Master!G186</f>
        <v>Controllers and Connection Plates are level, fixed securely and engraved correctly</v>
      </c>
      <c r="H174" s="11">
        <f>Master!H186</f>
        <v>2</v>
      </c>
      <c r="I174" s="11" t="s">
        <v>35</v>
      </c>
      <c r="J174" s="11" t="str">
        <f>IF(Master!$O$4="Y",Master!J186,"NA")</f>
        <v>NA</v>
      </c>
      <c r="K174" s="11"/>
      <c r="L174" s="103"/>
      <c r="M174" s="103"/>
      <c r="N174" s="11" t="str">
        <f>Master!V186</f>
        <v>Y</v>
      </c>
    </row>
    <row r="175" spans="1:14" ht="55.5" customHeight="1" x14ac:dyDescent="0.25">
      <c r="A175" s="11">
        <f>Master!A187</f>
        <v>31</v>
      </c>
      <c r="B175" s="11" t="str">
        <f>Master!B187</f>
        <v>General Physical</v>
      </c>
      <c r="C175" s="11">
        <f>Master!C187</f>
        <v>31.090000000000014</v>
      </c>
      <c r="D175" s="11" t="str">
        <f>Master!D187</f>
        <v>Physical</v>
      </c>
      <c r="E175" s="11" t="str">
        <f>Master!E187</f>
        <v>-</v>
      </c>
      <c r="F175" s="11" t="str">
        <f>Master!F187</f>
        <v>-</v>
      </c>
      <c r="G175" s="11" t="str">
        <f>Master!G187</f>
        <v>No finger marks on displays, reflective surfaces or other equipment</v>
      </c>
      <c r="H175" s="11">
        <f>Master!H187</f>
        <v>2</v>
      </c>
      <c r="I175" s="11" t="s">
        <v>35</v>
      </c>
      <c r="J175" s="11" t="str">
        <f>IF(Master!$O$4="Y",Master!J187,"NA")</f>
        <v>NA</v>
      </c>
      <c r="K175" s="11"/>
      <c r="L175" s="103"/>
      <c r="M175" s="103"/>
      <c r="N175" s="11" t="str">
        <f>Master!V187</f>
        <v>Y</v>
      </c>
    </row>
    <row r="176" spans="1:14" ht="55.5" customHeight="1" x14ac:dyDescent="0.25">
      <c r="A176" s="11">
        <f>Master!A188</f>
        <v>31</v>
      </c>
      <c r="B176" s="11" t="str">
        <f>Master!B188</f>
        <v>General Physical</v>
      </c>
      <c r="C176" s="11">
        <f>Master!C188</f>
        <v>31.100000000000016</v>
      </c>
      <c r="D176" s="11" t="str">
        <f>Master!D188</f>
        <v>Physical</v>
      </c>
      <c r="E176" s="11" t="str">
        <f>Master!E188</f>
        <v>AV-DOC-01-V4.0</v>
      </c>
      <c r="F176" s="11" t="str">
        <f>Master!F188</f>
        <v>3.9 locks</v>
      </c>
      <c r="G176" s="11" t="str">
        <f>Master!G188</f>
        <v>Padlocks, locks and barrels are installed on projector cage, equipment racks and other AV equipment.</v>
      </c>
      <c r="H176" s="11">
        <f>Master!H188</f>
        <v>2</v>
      </c>
      <c r="I176" s="11" t="s">
        <v>35</v>
      </c>
      <c r="J176" s="11" t="str">
        <f>IF(Master!$O$4="Y",Master!J188,"NA")</f>
        <v>NA</v>
      </c>
      <c r="K176" s="11"/>
      <c r="L176" s="103"/>
      <c r="M176" s="103"/>
      <c r="N176" s="11" t="str">
        <f>Master!V188</f>
        <v>Y</v>
      </c>
    </row>
    <row r="177" spans="1:14" ht="55.5" hidden="1" customHeight="1" x14ac:dyDescent="0.25">
      <c r="A177" s="11">
        <f>Master!A189</f>
        <v>31</v>
      </c>
      <c r="B177" s="11" t="str">
        <f>Master!B189</f>
        <v>General Physical</v>
      </c>
      <c r="C177" s="11">
        <f>Master!C189</f>
        <v>31.110000000000017</v>
      </c>
      <c r="D177" s="11" t="str">
        <f>Master!D189</f>
        <v>Physical</v>
      </c>
      <c r="E177" s="11" t="str">
        <f>Master!E189</f>
        <v>AV-DOC-01-V4.0</v>
      </c>
      <c r="F177" s="11" t="str">
        <f>Master!F189</f>
        <v>3.9 locks</v>
      </c>
      <c r="G177" s="11" t="str">
        <f>Master!G189</f>
        <v xml:space="preserve">If no tools are required to remove the the LCD from the bracket  a Kensington lock shall be required. Panels are to be secured on  wall mounting brackets with a 5mm diameter split pin </v>
      </c>
      <c r="H177" s="11">
        <f>Master!H189</f>
        <v>2</v>
      </c>
      <c r="I177" s="11" t="s">
        <v>5</v>
      </c>
      <c r="J177" s="11" t="str">
        <f>IF(Master!$O$4="Y",Master!J189,"NA")</f>
        <v>NA</v>
      </c>
      <c r="K177" s="11"/>
      <c r="L177" s="103"/>
      <c r="M177" s="103"/>
      <c r="N177" s="11">
        <f>Master!V189</f>
        <v>0</v>
      </c>
    </row>
    <row r="178" spans="1:14" ht="55.5" hidden="1" customHeight="1" x14ac:dyDescent="0.25">
      <c r="A178" s="11">
        <f>Master!A190</f>
        <v>31</v>
      </c>
      <c r="B178" s="11" t="str">
        <f>Master!B190</f>
        <v>General Physical</v>
      </c>
      <c r="C178" s="11">
        <f>Master!C190</f>
        <v>31.120000000000019</v>
      </c>
      <c r="D178" s="11" t="str">
        <f>Master!D190</f>
        <v>Physical</v>
      </c>
      <c r="E178" s="11" t="str">
        <f>Master!E190</f>
        <v>-</v>
      </c>
      <c r="F178" s="11" t="str">
        <f>Master!F190</f>
        <v xml:space="preserve">Equipment install manual for projector </v>
      </c>
      <c r="G178" s="11" t="str">
        <f>Master!G190</f>
        <v>Projector security nuts are sheared (top &amp; bottom)</v>
      </c>
      <c r="H178" s="11">
        <f>Master!H190</f>
        <v>2</v>
      </c>
      <c r="I178" s="11" t="s">
        <v>5</v>
      </c>
      <c r="J178" s="11" t="str">
        <f>IF(Master!$O$4="Y",Master!J190,"NA")</f>
        <v>NA</v>
      </c>
      <c r="K178" s="11"/>
      <c r="L178" s="103"/>
      <c r="M178" s="103"/>
      <c r="N178" s="11">
        <f>Master!V190</f>
        <v>0</v>
      </c>
    </row>
    <row r="179" spans="1:14" ht="55.5" hidden="1" customHeight="1" x14ac:dyDescent="0.25">
      <c r="A179" s="11">
        <f>Master!A191</f>
        <v>31</v>
      </c>
      <c r="B179" s="11" t="str">
        <f>Master!B191</f>
        <v>General Physical</v>
      </c>
      <c r="C179" s="11">
        <f>Master!C191</f>
        <v>31.13000000000002</v>
      </c>
      <c r="D179" s="11" t="str">
        <f>Master!D191</f>
        <v>Physical</v>
      </c>
      <c r="E179" s="11" t="str">
        <f>Master!E191</f>
        <v>AV-DOC-01-V4.0</v>
      </c>
      <c r="F179" s="11" t="str">
        <f>Master!F191</f>
        <v>3.13.10 Tamper/Theft Protection</v>
      </c>
      <c r="G179" s="11" t="str">
        <f>Master!G191</f>
        <v>Ensure Doc Cams are secured.  i.e. Elmo Document Camera is secured to bench with screws. USB Doc Cam is secured with Kensington lock and passcode is 1988</v>
      </c>
      <c r="H179" s="11">
        <f>Master!H191</f>
        <v>1</v>
      </c>
      <c r="I179" s="11" t="s">
        <v>5</v>
      </c>
      <c r="J179" s="11" t="str">
        <f>IF(Master!$O$4="Y",Master!J191,"NA")</f>
        <v>NA</v>
      </c>
      <c r="K179" s="11"/>
      <c r="L179" s="103"/>
      <c r="M179" s="103"/>
      <c r="N179" s="11">
        <f>Master!V191</f>
        <v>0</v>
      </c>
    </row>
    <row r="180" spans="1:14" ht="55.5" hidden="1" customHeight="1" x14ac:dyDescent="0.25">
      <c r="A180" s="11">
        <f>Master!A192</f>
        <v>31</v>
      </c>
      <c r="B180" s="11" t="str">
        <f>Master!B192</f>
        <v>General Physical</v>
      </c>
      <c r="C180" s="11">
        <f>Master!C192</f>
        <v>31.140000000000022</v>
      </c>
      <c r="D180" s="11" t="str">
        <f>Master!D192</f>
        <v>Physical</v>
      </c>
      <c r="E180" s="11" t="str">
        <f>Master!E192</f>
        <v>-</v>
      </c>
      <c r="F180" s="11" t="str">
        <f>Master!F192</f>
        <v>-</v>
      </c>
      <c r="G180" s="11" t="str">
        <f>Master!G192</f>
        <v xml:space="preserve">Ensure all projector bracket connections have been securely tightened </v>
      </c>
      <c r="H180" s="11">
        <f>Master!H192</f>
        <v>1</v>
      </c>
      <c r="I180" s="11" t="s">
        <v>5</v>
      </c>
      <c r="J180" s="11" t="str">
        <f>IF(Master!$O$4="Y",Master!J192,"NA")</f>
        <v>NA</v>
      </c>
      <c r="K180" s="11"/>
      <c r="L180" s="103"/>
      <c r="M180" s="103"/>
      <c r="N180" s="11">
        <f>Master!V192</f>
        <v>0</v>
      </c>
    </row>
    <row r="181" spans="1:14" ht="55.5" hidden="1" customHeight="1" x14ac:dyDescent="0.25">
      <c r="A181" s="11">
        <f>Master!A193</f>
        <v>31</v>
      </c>
      <c r="B181" s="11" t="str">
        <f>Master!B193</f>
        <v>General Physical</v>
      </c>
      <c r="C181" s="11">
        <f>Master!C193</f>
        <v>31.150000000000023</v>
      </c>
      <c r="D181" s="11" t="str">
        <f>Master!D193</f>
        <v>Physical</v>
      </c>
      <c r="E181" s="11" t="str">
        <f>Master!E193</f>
        <v>AV-DOC-01-V4.0</v>
      </c>
      <c r="F181" s="11" t="str">
        <f>Master!F193</f>
        <v>3.17.6.3 Signage</v>
      </c>
      <c r="G181" s="11" t="str">
        <f>Master!G193</f>
        <v>Hearing Augementation signage is present</v>
      </c>
      <c r="H181" s="11">
        <f>Master!H193</f>
        <v>2</v>
      </c>
      <c r="I181" s="11" t="s">
        <v>5</v>
      </c>
      <c r="J181" s="11" t="str">
        <f>IF(Master!$O$4="Y",Master!J193,"NA")</f>
        <v>NA</v>
      </c>
      <c r="K181" s="11"/>
      <c r="L181" s="103"/>
      <c r="M181" s="103"/>
      <c r="N181" s="11">
        <f>Master!V193</f>
        <v>0</v>
      </c>
    </row>
    <row r="182" spans="1:14" ht="55.5" hidden="1" customHeight="1" x14ac:dyDescent="0.25">
      <c r="A182" s="11">
        <f>Master!A194</f>
        <v>31</v>
      </c>
      <c r="B182" s="11" t="str">
        <f>Master!B194</f>
        <v>General Physical</v>
      </c>
      <c r="C182" s="11">
        <f>Master!C194</f>
        <v>31.160000000000025</v>
      </c>
      <c r="D182" s="11" t="str">
        <f>Master!D194</f>
        <v>Physical</v>
      </c>
      <c r="E182" s="11" t="str">
        <f>Master!E194</f>
        <v>AV-DOC-01-V4.0</v>
      </c>
      <c r="F182" s="11" t="str">
        <f>Master!F194</f>
        <v>3.13.10 Tamper/Theft Protection</v>
      </c>
      <c r="G182" s="11" t="str">
        <f>Master!G194</f>
        <v>Microphone  Base station is secured with industrial-strength, foam-backed, double-sided tape</v>
      </c>
      <c r="H182" s="11">
        <f>Master!H194</f>
        <v>2</v>
      </c>
      <c r="I182" s="11" t="s">
        <v>5</v>
      </c>
      <c r="J182" s="11" t="str">
        <f>IF(Master!$O$4="Y",Master!J194,"NA")</f>
        <v>NA</v>
      </c>
      <c r="K182" s="11"/>
      <c r="L182" s="103"/>
      <c r="M182" s="103"/>
      <c r="N182" s="11">
        <f>Master!V194</f>
        <v>0</v>
      </c>
    </row>
    <row r="183" spans="1:14" ht="55.5" hidden="1" customHeight="1" x14ac:dyDescent="0.25">
      <c r="A183" s="11">
        <f>Master!A195</f>
        <v>31</v>
      </c>
      <c r="B183" s="11" t="str">
        <f>Master!B195</f>
        <v>General Physical</v>
      </c>
      <c r="C183" s="11">
        <f>Master!C195</f>
        <v>31.170000000000027</v>
      </c>
      <c r="D183" s="11" t="str">
        <f>Master!D195</f>
        <v>Physical</v>
      </c>
      <c r="E183" s="11" t="str">
        <f>Master!E195</f>
        <v>AV-DOC-01-V4.0</v>
      </c>
      <c r="F183" s="11" t="str">
        <f>Master!F195</f>
        <v>2.3 Space Classification</v>
      </c>
      <c r="G183" s="11" t="str">
        <f>Master!G195</f>
        <v>Simulate EWIS triggering to ensure audio from all AV speakers is muted (ceiling and FOH)</v>
      </c>
      <c r="H183" s="11">
        <f>Master!H195</f>
        <v>1</v>
      </c>
      <c r="I183" s="11" t="s">
        <v>5</v>
      </c>
      <c r="J183" s="11" t="str">
        <f>IF(Master!$O$4="Y",Master!J195,"NA")</f>
        <v>NA</v>
      </c>
      <c r="K183" s="11"/>
      <c r="L183" s="103"/>
      <c r="M183" s="103"/>
      <c r="N183" s="11">
        <f>Master!V195</f>
        <v>0</v>
      </c>
    </row>
    <row r="184" spans="1:14" ht="55.5" hidden="1" customHeight="1" x14ac:dyDescent="0.25">
      <c r="A184" s="11">
        <f>Master!A196</f>
        <v>31</v>
      </c>
      <c r="B184" s="11" t="str">
        <f>Master!B196</f>
        <v>General Physical</v>
      </c>
      <c r="C184" s="11">
        <f>Master!C196</f>
        <v>31.180000000000028</v>
      </c>
      <c r="D184" s="11" t="str">
        <f>Master!D196</f>
        <v>Physical</v>
      </c>
      <c r="E184" s="11" t="str">
        <f>Master!E196</f>
        <v>AV-DOC-01-V4.0</v>
      </c>
      <c r="F184" s="11" t="str">
        <f>Master!F196</f>
        <v>3.13 Equipment Racks</v>
      </c>
      <c r="G184" s="11" t="str">
        <f>Master!G196</f>
        <v xml:space="preserve">Confirm correct rack style and size has been installed </v>
      </c>
      <c r="H184" s="11">
        <f>Master!H196</f>
        <v>2</v>
      </c>
      <c r="I184" s="11" t="s">
        <v>5</v>
      </c>
      <c r="J184" s="11" t="str">
        <f>IF(Master!$O$4="Y",Master!J196,"NA")</f>
        <v>NA</v>
      </c>
      <c r="K184" s="11"/>
      <c r="L184" s="103"/>
      <c r="M184" s="103"/>
      <c r="N184" s="11">
        <f>Master!V196</f>
        <v>0</v>
      </c>
    </row>
    <row r="185" spans="1:14" ht="55.5" customHeight="1" x14ac:dyDescent="0.25">
      <c r="A185" s="11">
        <f>Master!A197</f>
        <v>31</v>
      </c>
      <c r="B185" s="11" t="str">
        <f>Master!B197</f>
        <v>General Physical</v>
      </c>
      <c r="C185" s="11">
        <f>Master!C197</f>
        <v>31.19000000000003</v>
      </c>
      <c r="D185" s="11" t="str">
        <f>Master!D197</f>
        <v>Physical</v>
      </c>
      <c r="E185" s="11" t="str">
        <f>Master!E197</f>
        <v>-</v>
      </c>
      <c r="F185" s="11" t="str">
        <f>Master!F197</f>
        <v>-</v>
      </c>
      <c r="G185" s="11" t="str">
        <f>Master!G197</f>
        <v>Confirm the installation is as per Design Brief i.e. equipment used, location of touchscreen and wallplates)</v>
      </c>
      <c r="H185" s="11">
        <f>Master!H197</f>
        <v>1</v>
      </c>
      <c r="I185" s="11" t="s">
        <v>35</v>
      </c>
      <c r="J185" s="11" t="str">
        <f>IF(Master!$O$4="Y",Master!J197,"NA")</f>
        <v>NA</v>
      </c>
      <c r="K185" s="11"/>
      <c r="L185" s="103"/>
      <c r="M185" s="103"/>
      <c r="N185" s="11" t="str">
        <f>Master!V197</f>
        <v>Y</v>
      </c>
    </row>
    <row r="186" spans="1:14" ht="55.5" hidden="1" customHeight="1" x14ac:dyDescent="0.25">
      <c r="A186" s="11">
        <f>Master!A198</f>
        <v>31</v>
      </c>
      <c r="B186" s="11" t="str">
        <f>Master!B198</f>
        <v>General Physical</v>
      </c>
      <c r="C186" s="11">
        <f>Master!C198</f>
        <v>31.200000000000031</v>
      </c>
      <c r="D186" s="11" t="str">
        <f>Master!D198</f>
        <v>Physical</v>
      </c>
      <c r="E186" s="11" t="str">
        <f>Master!E198</f>
        <v>-</v>
      </c>
      <c r="F186" s="11" t="str">
        <f>Master!F198</f>
        <v>-</v>
      </c>
      <c r="G186" s="11" t="str">
        <f>Master!G198</f>
        <v>Ensure Touch screen is secured.  i.e. Secured Table Mount Kit is secured with Kensington lock and passcode is current RMIT AV Secuirty Code or tamper resistant bolt under the table (Teaching space only)</v>
      </c>
      <c r="H186" s="11">
        <f>Master!H198</f>
        <v>1</v>
      </c>
      <c r="I186" s="11" t="s">
        <v>5</v>
      </c>
      <c r="J186" s="11" t="str">
        <f>IF(Master!$O$4="Y",Master!J198,"NA")</f>
        <v>NA</v>
      </c>
      <c r="K186" s="11"/>
      <c r="L186" s="103"/>
      <c r="M186" s="103"/>
      <c r="N186" s="11">
        <f>Master!V198</f>
        <v>0</v>
      </c>
    </row>
    <row r="187" spans="1:14" ht="55.5" hidden="1" customHeight="1" x14ac:dyDescent="0.25">
      <c r="A187" s="11">
        <f>Master!A199</f>
        <v>31</v>
      </c>
      <c r="B187" s="11" t="str">
        <f>Master!B199</f>
        <v>General Physical</v>
      </c>
      <c r="C187" s="11">
        <f>Master!C199</f>
        <v>31.210000000000033</v>
      </c>
      <c r="D187" s="11" t="str">
        <f>Master!D199</f>
        <v>Physical</v>
      </c>
      <c r="E187" s="11" t="str">
        <f>Master!E199</f>
        <v>-</v>
      </c>
      <c r="F187" s="11" t="str">
        <f>Master!F199</f>
        <v>-</v>
      </c>
      <c r="G187" s="11" t="str">
        <f>Master!G199</f>
        <v xml:space="preserve">Ensure power points above the desk are free for the general user </v>
      </c>
      <c r="H187" s="11">
        <f>Master!H199</f>
        <v>1</v>
      </c>
      <c r="I187" s="11" t="s">
        <v>5</v>
      </c>
      <c r="J187" s="11" t="str">
        <f>IF(Master!$O$4="Y",Master!J199,"NA")</f>
        <v>NA</v>
      </c>
      <c r="K187" s="11"/>
      <c r="L187" s="103"/>
      <c r="M187" s="103"/>
      <c r="N187" s="11">
        <f>Master!V199</f>
        <v>0</v>
      </c>
    </row>
    <row r="188" spans="1:14" ht="55.5" customHeight="1" x14ac:dyDescent="0.25">
      <c r="A188" s="34"/>
      <c r="B188" s="34"/>
      <c r="C188" s="34"/>
      <c r="D188" s="34"/>
      <c r="E188" s="34"/>
      <c r="F188" s="34"/>
      <c r="G188" s="34"/>
      <c r="H188" s="34"/>
      <c r="I188" s="34"/>
      <c r="J188" s="34"/>
      <c r="K188" s="34"/>
      <c r="L188" s="99"/>
      <c r="M188" s="99"/>
    </row>
    <row r="189" spans="1:14" s="10" customFormat="1" ht="29.25" customHeight="1" x14ac:dyDescent="0.2">
      <c r="A189" s="158" t="s">
        <v>340</v>
      </c>
      <c r="B189" s="159"/>
      <c r="C189" s="69"/>
      <c r="D189" s="69"/>
      <c r="E189" s="69"/>
      <c r="F189" s="69"/>
      <c r="G189" s="69"/>
      <c r="H189" s="69"/>
      <c r="I189" s="69"/>
      <c r="J189" s="69"/>
      <c r="K189" s="69"/>
      <c r="L189" s="69"/>
    </row>
    <row r="190" spans="1:14" s="10" customFormat="1" ht="21" customHeight="1" x14ac:dyDescent="0.2">
      <c r="A190" s="109" t="s">
        <v>57</v>
      </c>
      <c r="B190" s="109"/>
      <c r="C190" s="109" t="s">
        <v>63</v>
      </c>
      <c r="D190" s="109"/>
      <c r="E190" s="109" t="s">
        <v>58</v>
      </c>
      <c r="F190" s="109"/>
      <c r="G190" s="74" t="s">
        <v>59</v>
      </c>
      <c r="H190" s="74" t="s">
        <v>38</v>
      </c>
      <c r="I190" s="69"/>
      <c r="J190" s="69"/>
      <c r="K190" s="69"/>
      <c r="L190" s="69"/>
    </row>
    <row r="191" spans="1:14" s="10" customFormat="1" ht="30.75" customHeight="1" x14ac:dyDescent="0.2">
      <c r="A191" s="108"/>
      <c r="B191" s="108"/>
      <c r="C191" s="108"/>
      <c r="D191" s="108"/>
      <c r="E191" s="108"/>
      <c r="F191" s="108"/>
      <c r="G191" s="72"/>
      <c r="H191" s="71"/>
      <c r="I191" s="70"/>
      <c r="J191" s="70"/>
      <c r="K191" s="25"/>
      <c r="L191" s="25"/>
    </row>
    <row r="192" spans="1:14" s="10" customFormat="1" ht="30.75" customHeight="1" x14ac:dyDescent="0.2">
      <c r="A192" s="108"/>
      <c r="B192" s="108"/>
      <c r="C192" s="108"/>
      <c r="D192" s="108"/>
      <c r="E192" s="108"/>
      <c r="F192" s="108"/>
      <c r="G192" s="72"/>
      <c r="H192" s="71"/>
      <c r="I192" s="70"/>
      <c r="J192" s="70"/>
      <c r="K192" s="25"/>
      <c r="L192" s="25"/>
    </row>
    <row r="193" spans="1:12" s="10" customFormat="1" ht="30.75" customHeight="1" x14ac:dyDescent="0.2">
      <c r="A193" s="108"/>
      <c r="B193" s="108"/>
      <c r="C193" s="108"/>
      <c r="D193" s="108"/>
      <c r="E193" s="108"/>
      <c r="F193" s="108"/>
      <c r="G193" s="72"/>
      <c r="H193" s="71"/>
      <c r="I193" s="70"/>
      <c r="J193" s="70"/>
      <c r="K193" s="25"/>
      <c r="L193" s="25"/>
    </row>
    <row r="194" spans="1:12" ht="30" customHeight="1" x14ac:dyDescent="0.25">
      <c r="B194" s="34"/>
    </row>
    <row r="195" spans="1:12" s="10" customFormat="1" ht="15" customHeight="1" x14ac:dyDescent="0.2">
      <c r="A195" s="158" t="s">
        <v>341</v>
      </c>
      <c r="B195" s="159"/>
      <c r="C195" s="69"/>
      <c r="D195" s="69"/>
      <c r="E195" s="69"/>
      <c r="F195" s="69"/>
      <c r="G195" s="69"/>
      <c r="H195" s="69"/>
      <c r="I195" s="69"/>
      <c r="J195" s="69"/>
      <c r="K195" s="69"/>
      <c r="L195" s="69"/>
    </row>
    <row r="196" spans="1:12" s="10" customFormat="1" ht="21" customHeight="1" x14ac:dyDescent="0.2">
      <c r="A196" s="109" t="s">
        <v>57</v>
      </c>
      <c r="B196" s="109"/>
      <c r="C196" s="109" t="s">
        <v>63</v>
      </c>
      <c r="D196" s="109"/>
      <c r="E196" s="109" t="s">
        <v>58</v>
      </c>
      <c r="F196" s="109"/>
      <c r="G196" s="74" t="s">
        <v>59</v>
      </c>
      <c r="H196" s="74" t="s">
        <v>38</v>
      </c>
      <c r="I196" s="69"/>
      <c r="J196" s="69"/>
      <c r="K196" s="69"/>
      <c r="L196" s="69"/>
    </row>
    <row r="197" spans="1:12" s="10" customFormat="1" ht="30.75" customHeight="1" x14ac:dyDescent="0.2">
      <c r="A197" s="108"/>
      <c r="B197" s="108"/>
      <c r="C197" s="108" t="s">
        <v>342</v>
      </c>
      <c r="D197" s="108"/>
      <c r="E197" s="108"/>
      <c r="F197" s="108"/>
      <c r="G197" s="72"/>
      <c r="H197" s="71"/>
      <c r="I197" s="70"/>
      <c r="J197" s="70"/>
      <c r="K197" s="25"/>
      <c r="L197" s="25"/>
    </row>
    <row r="198" spans="1:12" ht="17.45" customHeight="1" x14ac:dyDescent="0.25">
      <c r="A198" s="104" t="s">
        <v>343</v>
      </c>
      <c r="B198" s="34"/>
    </row>
    <row r="199" spans="1:12" ht="30" customHeight="1" x14ac:dyDescent="0.25">
      <c r="B199" s="34"/>
    </row>
    <row r="200" spans="1:12" ht="30" customHeight="1" x14ac:dyDescent="0.25">
      <c r="B200" s="34"/>
    </row>
    <row r="201" spans="1:12" ht="30" customHeight="1" x14ac:dyDescent="0.25">
      <c r="B201" s="34"/>
    </row>
    <row r="202" spans="1:12" ht="30" customHeight="1" x14ac:dyDescent="0.25">
      <c r="B202" s="34"/>
    </row>
    <row r="203" spans="1:12" ht="30" customHeight="1" x14ac:dyDescent="0.25">
      <c r="B203" s="34"/>
    </row>
    <row r="204" spans="1:12" ht="30" customHeight="1" x14ac:dyDescent="0.25">
      <c r="B204" s="34"/>
    </row>
    <row r="205" spans="1:12" ht="30" customHeight="1" x14ac:dyDescent="0.25">
      <c r="B205" s="34"/>
    </row>
  </sheetData>
  <autoFilter ref="I3:I187" xr:uid="{00000000-0001-0000-1600-000000000000}">
    <filterColumn colId="0">
      <filters>
        <filter val="Not Run"/>
      </filters>
    </filterColumn>
  </autoFilter>
  <mergeCells count="21">
    <mergeCell ref="A196:B196"/>
    <mergeCell ref="C196:D196"/>
    <mergeCell ref="E196:F196"/>
    <mergeCell ref="A197:B197"/>
    <mergeCell ref="C197:D197"/>
    <mergeCell ref="E197:F197"/>
    <mergeCell ref="A195:B195"/>
    <mergeCell ref="C1:E1"/>
    <mergeCell ref="A191:B191"/>
    <mergeCell ref="A192:B192"/>
    <mergeCell ref="C192:D192"/>
    <mergeCell ref="E192:F192"/>
    <mergeCell ref="A193:B193"/>
    <mergeCell ref="C193:D193"/>
    <mergeCell ref="E193:F193"/>
    <mergeCell ref="A189:B189"/>
    <mergeCell ref="A190:B190"/>
    <mergeCell ref="C190:D190"/>
    <mergeCell ref="E190:F190"/>
    <mergeCell ref="C191:D191"/>
    <mergeCell ref="E191:F19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showInputMessage="1" showErrorMessage="1" xr:uid="{00000000-0002-0000-1600-000000000000}">
          <x14:formula1>
            <xm:f>'...'!$D$2:$D$13</xm:f>
          </x14:formula1>
          <xm:sqref>G1</xm:sqref>
        </x14:dataValidation>
        <x14:dataValidation type="list" allowBlank="1" showInputMessage="1" showErrorMessage="1" xr:uid="{00000000-0002-0000-1600-000001000000}">
          <x14:formula1>
            <xm:f>'...'!$C$3:$C$5</xm:f>
          </x14:formula1>
          <xm:sqref>J4:J188</xm:sqref>
        </x14:dataValidation>
        <x14:dataValidation type="list" allowBlank="1" showInputMessage="1" showErrorMessage="1" xr:uid="{00000000-0002-0000-1600-000002000000}">
          <x14:formula1>
            <xm:f>'...'!$A$3:$A$6</xm:f>
          </x14:formula1>
          <xm:sqref>I4:I188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filterMode="1">
    <tabColor rgb="FFFFFFFF"/>
  </sheetPr>
  <dimension ref="A1:F187"/>
  <sheetViews>
    <sheetView zoomScaleNormal="100" zoomScalePageLayoutView="130" workbookViewId="0">
      <pane ySplit="3" topLeftCell="A4" activePane="bottomLeft" state="frozen"/>
      <selection activeCell="H20" sqref="H20"/>
      <selection pane="bottomLeft" activeCell="N487" sqref="N487"/>
    </sheetView>
  </sheetViews>
  <sheetFormatPr defaultColWidth="8.85546875" defaultRowHeight="12.75" x14ac:dyDescent="0.2"/>
  <cols>
    <col min="1" max="1" width="22" style="33" bestFit="1" customWidth="1"/>
    <col min="2" max="2" width="19.28515625" style="33" customWidth="1"/>
    <col min="3" max="3" width="45.140625" style="33" customWidth="1"/>
    <col min="4" max="4" width="27.85546875" style="34" customWidth="1"/>
    <col min="5" max="5" width="27" style="34" customWidth="1"/>
    <col min="6" max="6" width="9.140625" style="10" hidden="1" customWidth="1"/>
    <col min="7" max="16384" width="8.85546875" style="10"/>
  </cols>
  <sheetData>
    <row r="1" spans="1:6" ht="13.5" thickBot="1" x14ac:dyDescent="0.25"/>
    <row r="2" spans="1:6" ht="23.25" customHeight="1" thickBot="1" x14ac:dyDescent="0.25">
      <c r="A2" s="101" t="s">
        <v>8</v>
      </c>
      <c r="B2" s="160" t="str">
        <f>MoCoW!B1</f>
        <v>BBB.LL.RRR</v>
      </c>
      <c r="C2" s="161"/>
      <c r="D2" s="101" t="s">
        <v>18</v>
      </c>
      <c r="E2" s="102">
        <f>MoCoW!J1</f>
        <v>0</v>
      </c>
    </row>
    <row r="3" spans="1:6" s="30" customFormat="1" ht="15.75" customHeight="1" x14ac:dyDescent="0.25">
      <c r="A3" s="26" t="s">
        <v>19</v>
      </c>
      <c r="B3" s="27" t="s">
        <v>21</v>
      </c>
      <c r="C3" s="28" t="s">
        <v>20</v>
      </c>
      <c r="D3" s="29" t="s">
        <v>103</v>
      </c>
      <c r="E3" s="26" t="s">
        <v>104</v>
      </c>
      <c r="F3" s="29"/>
    </row>
    <row r="4" spans="1:6" ht="18.75" customHeight="1" x14ac:dyDescent="0.2">
      <c r="A4" s="31">
        <f>MoCoW!C4</f>
        <v>1.01</v>
      </c>
      <c r="B4" s="32" t="str">
        <f>IF(MoCoW!I4="Not Run","Not Run",IF(MoCoW!I4="Passed","Passed",IF(MoCoW!I4="Failed","Failed",IF(MoCoW!I4="Not Applicable"," Not Applicable "))))</f>
        <v>Not Run</v>
      </c>
      <c r="C4" s="14">
        <f>MoCoW!K4</f>
        <v>0</v>
      </c>
      <c r="D4" s="100">
        <f>MoCoW!L4</f>
        <v>0</v>
      </c>
      <c r="E4" s="14"/>
      <c r="F4" s="14"/>
    </row>
    <row r="5" spans="1:6" ht="18.75" hidden="1" customHeight="1" x14ac:dyDescent="0.2">
      <c r="A5" s="31">
        <f>MoCoW!C5</f>
        <v>1.02</v>
      </c>
      <c r="B5" s="32" t="str">
        <f>IF(MoCoW!I5="Not Run","Not Run",IF(MoCoW!I5="Passed","Passed",IF(MoCoW!I5="Failed","Failed",IF(MoCoW!I5="Not Applicable"," Not Applicable "))))</f>
        <v xml:space="preserve"> Not Applicable </v>
      </c>
      <c r="C5" s="14">
        <f>MoCoW!K5</f>
        <v>0</v>
      </c>
      <c r="D5" s="100">
        <f>MoCoW!L5</f>
        <v>0</v>
      </c>
      <c r="E5" s="14"/>
      <c r="F5" s="14"/>
    </row>
    <row r="6" spans="1:6" ht="18.75" hidden="1" customHeight="1" x14ac:dyDescent="0.2">
      <c r="A6" s="31">
        <f>MoCoW!C6</f>
        <v>1.03</v>
      </c>
      <c r="B6" s="32" t="str">
        <f>IF(MoCoW!I6="Not Run","Not Run",IF(MoCoW!I6="Passed","Passed",IF(MoCoW!I6="Failed","Failed",IF(MoCoW!I6="Not Applicable"," Not Applicable "))))</f>
        <v xml:space="preserve"> Not Applicable </v>
      </c>
      <c r="C6" s="14">
        <f>MoCoW!K6</f>
        <v>0</v>
      </c>
      <c r="D6" s="100">
        <f>MoCoW!L6</f>
        <v>0</v>
      </c>
      <c r="E6" s="14"/>
      <c r="F6" s="14"/>
    </row>
    <row r="7" spans="1:6" ht="18.75" hidden="1" customHeight="1" x14ac:dyDescent="0.2">
      <c r="A7" s="31">
        <f>MoCoW!C7</f>
        <v>1.04</v>
      </c>
      <c r="B7" s="32" t="str">
        <f>IF(MoCoW!I7="Not Run","Not Run",IF(MoCoW!I7="Passed","Passed",IF(MoCoW!I7="Failed","Failed",IF(MoCoW!I7="Not Applicable"," Not Applicable "))))</f>
        <v xml:space="preserve"> Not Applicable </v>
      </c>
      <c r="C7" s="14">
        <f>MoCoW!K7</f>
        <v>0</v>
      </c>
      <c r="D7" s="100">
        <f>MoCoW!L7</f>
        <v>0</v>
      </c>
      <c r="E7" s="14"/>
      <c r="F7" s="14"/>
    </row>
    <row r="8" spans="1:6" ht="18.75" hidden="1" customHeight="1" x14ac:dyDescent="0.2">
      <c r="A8" s="31">
        <f>MoCoW!C8</f>
        <v>1.05</v>
      </c>
      <c r="B8" s="32" t="str">
        <f>IF(MoCoW!I8="Not Run","Not Run",IF(MoCoW!I8="Passed","Passed",IF(MoCoW!I8="Failed","Failed",IF(MoCoW!I8="Not Applicable"," Not Applicable "))))</f>
        <v xml:space="preserve"> Not Applicable </v>
      </c>
      <c r="C8" s="14">
        <f>MoCoW!K8</f>
        <v>0</v>
      </c>
      <c r="D8" s="100">
        <f>MoCoW!L8</f>
        <v>0</v>
      </c>
      <c r="E8" s="14"/>
      <c r="F8" s="14"/>
    </row>
    <row r="9" spans="1:6" ht="18.75" hidden="1" customHeight="1" x14ac:dyDescent="0.2">
      <c r="A9" s="31">
        <f>MoCoW!C9</f>
        <v>1.06</v>
      </c>
      <c r="B9" s="32" t="str">
        <f>IF(MoCoW!I9="Not Run","Not Run",IF(MoCoW!I9="Passed","Passed",IF(MoCoW!I9="Failed","Failed",IF(MoCoW!I9="Not Applicable"," Not Applicable "))))</f>
        <v xml:space="preserve"> Not Applicable </v>
      </c>
      <c r="C9" s="14">
        <f>MoCoW!K9</f>
        <v>0</v>
      </c>
      <c r="D9" s="100">
        <f>MoCoW!L9</f>
        <v>0</v>
      </c>
      <c r="E9" s="14"/>
      <c r="F9" s="14"/>
    </row>
    <row r="10" spans="1:6" ht="18.75" hidden="1" customHeight="1" x14ac:dyDescent="0.2">
      <c r="A10" s="31">
        <f>MoCoW!C10</f>
        <v>1.07</v>
      </c>
      <c r="B10" s="32" t="str">
        <f>IF(MoCoW!I10="Not Run","Not Run",IF(MoCoW!I10="Passed","Passed",IF(MoCoW!I10="Failed","Failed",IF(MoCoW!I10="Not Applicable"," Not Applicable "))))</f>
        <v xml:space="preserve"> Not Applicable </v>
      </c>
      <c r="C10" s="14">
        <f>MoCoW!K10</f>
        <v>0</v>
      </c>
      <c r="D10" s="100">
        <f>MoCoW!L10</f>
        <v>0</v>
      </c>
      <c r="E10" s="14"/>
      <c r="F10" s="14"/>
    </row>
    <row r="11" spans="1:6" ht="18.75" hidden="1" customHeight="1" x14ac:dyDescent="0.2">
      <c r="A11" s="31">
        <f>MoCoW!C11</f>
        <v>1.08</v>
      </c>
      <c r="B11" s="32" t="str">
        <f>IF(MoCoW!I11="Not Run","Not Run",IF(MoCoW!I11="Passed","Passed",IF(MoCoW!I11="Failed","Failed",IF(MoCoW!I11="Not Applicable"," Not Applicable "))))</f>
        <v xml:space="preserve"> Not Applicable </v>
      </c>
      <c r="C11" s="14">
        <f>MoCoW!K11</f>
        <v>0</v>
      </c>
      <c r="D11" s="100">
        <f>MoCoW!L11</f>
        <v>0</v>
      </c>
      <c r="E11" s="14"/>
      <c r="F11" s="14"/>
    </row>
    <row r="12" spans="1:6" ht="18.75" hidden="1" customHeight="1" x14ac:dyDescent="0.2">
      <c r="A12" s="31">
        <f>MoCoW!C12</f>
        <v>1.0900000000000001</v>
      </c>
      <c r="B12" s="32" t="str">
        <f>IF(MoCoW!I12="Not Run","Not Run",IF(MoCoW!I12="Passed","Passed",IF(MoCoW!I12="Failed","Failed",IF(MoCoW!I12="Not Applicable"," Not Applicable "))))</f>
        <v xml:space="preserve"> Not Applicable </v>
      </c>
      <c r="C12" s="14">
        <f>MoCoW!K12</f>
        <v>0</v>
      </c>
      <c r="D12" s="100">
        <f>MoCoW!L12</f>
        <v>0</v>
      </c>
      <c r="E12" s="14"/>
      <c r="F12" s="14"/>
    </row>
    <row r="13" spans="1:6" ht="18.75" hidden="1" customHeight="1" x14ac:dyDescent="0.2">
      <c r="A13" s="31">
        <f>MoCoW!C13</f>
        <v>1.1000000000000001</v>
      </c>
      <c r="B13" s="32" t="str">
        <f>IF(MoCoW!I13="Not Run","Not Run",IF(MoCoW!I13="Passed","Passed",IF(MoCoW!I13="Failed","Failed",IF(MoCoW!I13="Not Applicable"," Not Applicable "))))</f>
        <v xml:space="preserve"> Not Applicable </v>
      </c>
      <c r="C13" s="14">
        <f>MoCoW!K13</f>
        <v>0</v>
      </c>
      <c r="D13" s="100">
        <f>MoCoW!L13</f>
        <v>0</v>
      </c>
      <c r="E13" s="14"/>
      <c r="F13" s="14"/>
    </row>
    <row r="14" spans="1:6" ht="18.75" customHeight="1" x14ac:dyDescent="0.2">
      <c r="A14" s="31">
        <f>MoCoW!C14</f>
        <v>1.1100000000000001</v>
      </c>
      <c r="B14" s="32" t="str">
        <f>IF(MoCoW!I14="Not Run","Not Run",IF(MoCoW!I14="Passed","Passed",IF(MoCoW!I14="Failed","Failed",IF(MoCoW!I14="Not Applicable"," Not Applicable "))))</f>
        <v>Not Run</v>
      </c>
      <c r="C14" s="14">
        <f>MoCoW!K14</f>
        <v>0</v>
      </c>
      <c r="D14" s="100">
        <f>MoCoW!L14</f>
        <v>0</v>
      </c>
      <c r="E14" s="14"/>
      <c r="F14" s="14"/>
    </row>
    <row r="15" spans="1:6" ht="18.75" customHeight="1" x14ac:dyDescent="0.2">
      <c r="A15" s="31">
        <f>MoCoW!C15</f>
        <v>1.1200000000000001</v>
      </c>
      <c r="B15" s="32" t="str">
        <f>IF(MoCoW!I15="Not Run","Not Run",IF(MoCoW!I15="Passed","Passed",IF(MoCoW!I15="Failed","Failed",IF(MoCoW!I15="Not Applicable"," Not Applicable "))))</f>
        <v>Not Run</v>
      </c>
      <c r="C15" s="14">
        <f>MoCoW!K15</f>
        <v>0</v>
      </c>
      <c r="D15" s="100">
        <f>MoCoW!L15</f>
        <v>0</v>
      </c>
      <c r="E15" s="14"/>
      <c r="F15" s="14"/>
    </row>
    <row r="16" spans="1:6" ht="18.75" hidden="1" customHeight="1" x14ac:dyDescent="0.2">
      <c r="A16" s="31">
        <f>MoCoW!C16</f>
        <v>1.1300000000000001</v>
      </c>
      <c r="B16" s="32" t="str">
        <f>IF(MoCoW!I16="Not Run","Not Run",IF(MoCoW!I16="Passed","Passed",IF(MoCoW!I16="Failed","Failed",IF(MoCoW!I16="Not Applicable"," Not Applicable "))))</f>
        <v xml:space="preserve"> Not Applicable </v>
      </c>
      <c r="C16" s="14">
        <f>MoCoW!K16</f>
        <v>0</v>
      </c>
      <c r="D16" s="100">
        <f>MoCoW!L16</f>
        <v>0</v>
      </c>
      <c r="E16" s="14"/>
      <c r="F16" s="14"/>
    </row>
    <row r="17" spans="1:6" ht="18.75" hidden="1" customHeight="1" x14ac:dyDescent="0.2">
      <c r="A17" s="31">
        <f>MoCoW!C17</f>
        <v>1.1400000000000001</v>
      </c>
      <c r="B17" s="32" t="str">
        <f>IF(MoCoW!I17="Not Run","Not Run",IF(MoCoW!I17="Passed","Passed",IF(MoCoW!I17="Failed","Failed",IF(MoCoW!I17="Not Applicable"," Not Applicable "))))</f>
        <v xml:space="preserve"> Not Applicable </v>
      </c>
      <c r="C17" s="14">
        <f>MoCoW!K17</f>
        <v>0</v>
      </c>
      <c r="D17" s="100">
        <f>MoCoW!L17</f>
        <v>0</v>
      </c>
      <c r="E17" s="14"/>
      <c r="F17" s="14"/>
    </row>
    <row r="18" spans="1:6" ht="18.75" customHeight="1" x14ac:dyDescent="0.2">
      <c r="A18" s="31">
        <f>MoCoW!C18</f>
        <v>2.0099999999999998</v>
      </c>
      <c r="B18" s="32" t="str">
        <f>IF(MoCoW!I18="Not Run","Not Run",IF(MoCoW!I18="Passed","Passed",IF(MoCoW!I18="Failed","Failed",IF(MoCoW!I18="Not Applicable"," Not Applicable "))))</f>
        <v>Not Run</v>
      </c>
      <c r="C18" s="14">
        <f>MoCoW!K18</f>
        <v>0</v>
      </c>
      <c r="D18" s="100">
        <f>MoCoW!L18</f>
        <v>0</v>
      </c>
      <c r="E18" s="14"/>
      <c r="F18" s="14"/>
    </row>
    <row r="19" spans="1:6" ht="18.75" hidden="1" customHeight="1" x14ac:dyDescent="0.2">
      <c r="A19" s="31">
        <f>MoCoW!C19</f>
        <v>2.0199999999999996</v>
      </c>
      <c r="B19" s="32" t="str">
        <f>IF(MoCoW!I19="Not Run","Not Run",IF(MoCoW!I19="Passed","Passed",IF(MoCoW!I19="Failed","Failed",IF(MoCoW!I19="Not Applicable"," Not Applicable "))))</f>
        <v xml:space="preserve"> Not Applicable </v>
      </c>
      <c r="C19" s="14">
        <f>MoCoW!K19</f>
        <v>0</v>
      </c>
      <c r="D19" s="100">
        <f>MoCoW!L19</f>
        <v>0</v>
      </c>
      <c r="E19" s="14"/>
      <c r="F19" s="14"/>
    </row>
    <row r="20" spans="1:6" ht="18.75" hidden="1" customHeight="1" x14ac:dyDescent="0.2">
      <c r="A20" s="31">
        <f>MoCoW!C20</f>
        <v>2.0299999999999994</v>
      </c>
      <c r="B20" s="32" t="str">
        <f>IF(MoCoW!I20="Not Run","Not Run",IF(MoCoW!I20="Passed","Passed",IF(MoCoW!I20="Failed","Failed",IF(MoCoW!I20="Not Applicable"," Not Applicable "))))</f>
        <v xml:space="preserve"> Not Applicable </v>
      </c>
      <c r="C20" s="14">
        <f>MoCoW!K20</f>
        <v>0</v>
      </c>
      <c r="D20" s="100">
        <f>MoCoW!L20</f>
        <v>0</v>
      </c>
      <c r="E20" s="14"/>
      <c r="F20" s="14"/>
    </row>
    <row r="21" spans="1:6" ht="18.75" hidden="1" customHeight="1" x14ac:dyDescent="0.2">
      <c r="A21" s="31">
        <f>MoCoW!C21</f>
        <v>2.0399999999999991</v>
      </c>
      <c r="B21" s="32" t="str">
        <f>IF(MoCoW!I21="Not Run","Not Run",IF(MoCoW!I21="Passed","Passed",IF(MoCoW!I21="Failed","Failed",IF(MoCoW!I21="Not Applicable"," Not Applicable "))))</f>
        <v xml:space="preserve"> Not Applicable </v>
      </c>
      <c r="C21" s="14">
        <f>MoCoW!K21</f>
        <v>0</v>
      </c>
      <c r="D21" s="100">
        <f>MoCoW!L21</f>
        <v>0</v>
      </c>
      <c r="E21" s="14"/>
    </row>
    <row r="22" spans="1:6" ht="18.75" hidden="1" customHeight="1" x14ac:dyDescent="0.2">
      <c r="A22" s="31">
        <f>MoCoW!C22</f>
        <v>2.0499999999999989</v>
      </c>
      <c r="B22" s="32" t="str">
        <f>IF(MoCoW!I22="Not Run","Not Run",IF(MoCoW!I22="Passed","Passed",IF(MoCoW!I22="Failed","Failed",IF(MoCoW!I22="Not Applicable"," Not Applicable "))))</f>
        <v xml:space="preserve"> Not Applicable </v>
      </c>
      <c r="C22" s="14">
        <f>MoCoW!K22</f>
        <v>0</v>
      </c>
      <c r="D22" s="100">
        <f>MoCoW!L22</f>
        <v>0</v>
      </c>
      <c r="E22" s="14"/>
    </row>
    <row r="23" spans="1:6" ht="18.75" customHeight="1" x14ac:dyDescent="0.2">
      <c r="A23" s="31">
        <f>MoCoW!C23</f>
        <v>2.0599999999999987</v>
      </c>
      <c r="B23" s="32" t="str">
        <f>IF(MoCoW!I23="Not Run","Not Run",IF(MoCoW!I23="Passed","Passed",IF(MoCoW!I23="Failed","Failed",IF(MoCoW!I23="Not Applicable"," Not Applicable "))))</f>
        <v>Not Run</v>
      </c>
      <c r="C23" s="14">
        <f>MoCoW!K23</f>
        <v>0</v>
      </c>
      <c r="D23" s="100">
        <f>MoCoW!L23</f>
        <v>0</v>
      </c>
      <c r="E23" s="14"/>
    </row>
    <row r="24" spans="1:6" ht="18.75" customHeight="1" x14ac:dyDescent="0.2">
      <c r="A24" s="31">
        <f>MoCoW!C24</f>
        <v>3.01</v>
      </c>
      <c r="B24" s="32" t="str">
        <f>IF(MoCoW!I24="Not Run","Not Run",IF(MoCoW!I24="Passed","Passed",IF(MoCoW!I24="Failed","Failed",IF(MoCoW!I24="Not Applicable"," Not Applicable "))))</f>
        <v>Not Run</v>
      </c>
      <c r="C24" s="14">
        <f>MoCoW!K24</f>
        <v>0</v>
      </c>
      <c r="D24" s="100">
        <f>MoCoW!L24</f>
        <v>0</v>
      </c>
      <c r="E24" s="14"/>
    </row>
    <row r="25" spans="1:6" ht="18.75" customHeight="1" x14ac:dyDescent="0.2">
      <c r="A25" s="31">
        <f>MoCoW!C25</f>
        <v>3.0199999999999996</v>
      </c>
      <c r="B25" s="32" t="str">
        <f>IF(MoCoW!I25="Not Run","Not Run",IF(MoCoW!I25="Passed","Passed",IF(MoCoW!I25="Failed","Failed",IF(MoCoW!I25="Not Applicable"," Not Applicable "))))</f>
        <v>Not Run</v>
      </c>
      <c r="C25" s="14">
        <f>MoCoW!K25</f>
        <v>0</v>
      </c>
      <c r="D25" s="100">
        <f>MoCoW!L25</f>
        <v>0</v>
      </c>
      <c r="E25" s="14"/>
    </row>
    <row r="26" spans="1:6" ht="18.75" customHeight="1" x14ac:dyDescent="0.2">
      <c r="A26" s="31">
        <f>MoCoW!C26</f>
        <v>3.0299999999999994</v>
      </c>
      <c r="B26" s="32" t="str">
        <f>IF(MoCoW!I26="Not Run","Not Run",IF(MoCoW!I26="Passed","Passed",IF(MoCoW!I26="Failed","Failed",IF(MoCoW!I26="Not Applicable"," Not Applicable "))))</f>
        <v>Not Run</v>
      </c>
      <c r="C26" s="14">
        <f>MoCoW!K26</f>
        <v>0</v>
      </c>
      <c r="D26" s="100">
        <f>MoCoW!L26</f>
        <v>0</v>
      </c>
      <c r="E26" s="14"/>
    </row>
    <row r="27" spans="1:6" ht="18.75" hidden="1" customHeight="1" x14ac:dyDescent="0.2">
      <c r="A27" s="31">
        <f>MoCoW!C27</f>
        <v>3.0399999999999991</v>
      </c>
      <c r="B27" s="32" t="str">
        <f>IF(MoCoW!I27="Not Run","Not Run",IF(MoCoW!I27="Passed","Passed",IF(MoCoW!I27="Failed","Failed",IF(MoCoW!I27="Not Applicable"," Not Applicable "))))</f>
        <v xml:space="preserve"> Not Applicable </v>
      </c>
      <c r="C27" s="14">
        <f>MoCoW!K27</f>
        <v>0</v>
      </c>
      <c r="D27" s="100">
        <f>MoCoW!L27</f>
        <v>0</v>
      </c>
      <c r="E27" s="14"/>
    </row>
    <row r="28" spans="1:6" ht="18.75" hidden="1" customHeight="1" x14ac:dyDescent="0.2">
      <c r="A28" s="31">
        <f>MoCoW!C28</f>
        <v>3.0499999999999989</v>
      </c>
      <c r="B28" s="32" t="str">
        <f>IF(MoCoW!I28="Not Run","Not Run",IF(MoCoW!I28="Passed","Passed",IF(MoCoW!I28="Failed","Failed",IF(MoCoW!I28="Not Applicable"," Not Applicable "))))</f>
        <v xml:space="preserve"> Not Applicable </v>
      </c>
      <c r="C28" s="14">
        <f>MoCoW!K28</f>
        <v>0</v>
      </c>
      <c r="D28" s="100">
        <f>MoCoW!L28</f>
        <v>0</v>
      </c>
      <c r="E28" s="14"/>
    </row>
    <row r="29" spans="1:6" ht="18.75" hidden="1" customHeight="1" x14ac:dyDescent="0.2">
      <c r="A29" s="31">
        <f>MoCoW!C29</f>
        <v>3.0599999999999987</v>
      </c>
      <c r="B29" s="32" t="str">
        <f>IF(MoCoW!I29="Not Run","Not Run",IF(MoCoW!I29="Passed","Passed",IF(MoCoW!I29="Failed","Failed",IF(MoCoW!I29="Not Applicable"," Not Applicable "))))</f>
        <v xml:space="preserve"> Not Applicable </v>
      </c>
      <c r="C29" s="14">
        <f>MoCoW!K29</f>
        <v>0</v>
      </c>
      <c r="D29" s="100">
        <f>MoCoW!L29</f>
        <v>0</v>
      </c>
      <c r="E29" s="14"/>
    </row>
    <row r="30" spans="1:6" ht="18.75" hidden="1" customHeight="1" x14ac:dyDescent="0.2">
      <c r="A30" s="31">
        <f>MoCoW!C30</f>
        <v>3.0699999999999985</v>
      </c>
      <c r="B30" s="32" t="str">
        <f>IF(MoCoW!I30="Not Run","Not Run",IF(MoCoW!I30="Passed","Passed",IF(MoCoW!I30="Failed","Failed",IF(MoCoW!I30="Not Applicable"," Not Applicable "))))</f>
        <v xml:space="preserve"> Not Applicable </v>
      </c>
      <c r="C30" s="14">
        <f>MoCoW!K30</f>
        <v>0</v>
      </c>
      <c r="D30" s="100">
        <f>MoCoW!L30</f>
        <v>0</v>
      </c>
      <c r="E30" s="14"/>
    </row>
    <row r="31" spans="1:6" ht="18.75" customHeight="1" x14ac:dyDescent="0.2">
      <c r="A31" s="31">
        <f>MoCoW!C31</f>
        <v>3.0799999999999983</v>
      </c>
      <c r="B31" s="32" t="str">
        <f>IF(MoCoW!I31="Not Run","Not Run",IF(MoCoW!I31="Passed","Passed",IF(MoCoW!I31="Failed","Failed",IF(MoCoW!I31="Not Applicable"," Not Applicable "))))</f>
        <v>Not Run</v>
      </c>
      <c r="C31" s="14">
        <f>MoCoW!K31</f>
        <v>0</v>
      </c>
      <c r="D31" s="100">
        <f>MoCoW!L31</f>
        <v>0</v>
      </c>
      <c r="E31" s="14"/>
    </row>
    <row r="32" spans="1:6" ht="18.75" customHeight="1" x14ac:dyDescent="0.2">
      <c r="A32" s="31">
        <f>MoCoW!C32</f>
        <v>3.0899999999999981</v>
      </c>
      <c r="B32" s="32" t="str">
        <f>IF(MoCoW!I32="Not Run","Not Run",IF(MoCoW!I32="Passed","Passed",IF(MoCoW!I32="Failed","Failed",IF(MoCoW!I32="Not Applicable"," Not Applicable "))))</f>
        <v>Not Run</v>
      </c>
      <c r="C32" s="14">
        <f>MoCoW!K32</f>
        <v>0</v>
      </c>
      <c r="D32" s="100">
        <f>MoCoW!L32</f>
        <v>0</v>
      </c>
      <c r="E32" s="14"/>
    </row>
    <row r="33" spans="1:5" ht="18.75" customHeight="1" x14ac:dyDescent="0.2">
      <c r="A33" s="31">
        <f>MoCoW!C33</f>
        <v>3.0999999999999979</v>
      </c>
      <c r="B33" s="32" t="str">
        <f>IF(MoCoW!I33="Not Run","Not Run",IF(MoCoW!I33="Passed","Passed",IF(MoCoW!I33="Failed","Failed",IF(MoCoW!I33="Not Applicable"," Not Applicable "))))</f>
        <v>Not Run</v>
      </c>
      <c r="C33" s="14">
        <f>MoCoW!K33</f>
        <v>0</v>
      </c>
      <c r="D33" s="100">
        <f>MoCoW!L33</f>
        <v>0</v>
      </c>
      <c r="E33" s="14"/>
    </row>
    <row r="34" spans="1:5" ht="18.75" hidden="1" customHeight="1" x14ac:dyDescent="0.2">
      <c r="A34" s="31">
        <f>MoCoW!C34</f>
        <v>4.01</v>
      </c>
      <c r="B34" s="32" t="str">
        <f>IF(MoCoW!I34="Not Run","Not Run",IF(MoCoW!I34="Passed","Passed",IF(MoCoW!I34="Failed","Failed",IF(MoCoW!I34="Not Applicable"," Not Applicable "))))</f>
        <v xml:space="preserve"> Not Applicable </v>
      </c>
      <c r="C34" s="14">
        <f>MoCoW!K34</f>
        <v>0</v>
      </c>
      <c r="D34" s="100">
        <f>MoCoW!L34</f>
        <v>0</v>
      </c>
      <c r="E34" s="14"/>
    </row>
    <row r="35" spans="1:5" ht="18.75" hidden="1" customHeight="1" x14ac:dyDescent="0.2">
      <c r="A35" s="31">
        <f>MoCoW!C35</f>
        <v>4.0199999999999996</v>
      </c>
      <c r="B35" s="32" t="str">
        <f>IF(MoCoW!I35="Not Run","Not Run",IF(MoCoW!I35="Passed","Passed",IF(MoCoW!I35="Failed","Failed",IF(MoCoW!I35="Not Applicable"," Not Applicable "))))</f>
        <v xml:space="preserve"> Not Applicable </v>
      </c>
      <c r="C35" s="14">
        <f>MoCoW!K35</f>
        <v>0</v>
      </c>
      <c r="D35" s="100">
        <f>MoCoW!L35</f>
        <v>0</v>
      </c>
      <c r="E35" s="14"/>
    </row>
    <row r="36" spans="1:5" ht="18.75" hidden="1" customHeight="1" x14ac:dyDescent="0.2">
      <c r="A36" s="31">
        <f>MoCoW!C36</f>
        <v>4.0299999999999994</v>
      </c>
      <c r="B36" s="32" t="str">
        <f>IF(MoCoW!I36="Not Run","Not Run",IF(MoCoW!I36="Passed","Passed",IF(MoCoW!I36="Failed","Failed",IF(MoCoW!I36="Not Applicable"," Not Applicable "))))</f>
        <v xml:space="preserve"> Not Applicable </v>
      </c>
      <c r="C36" s="14">
        <f>MoCoW!K36</f>
        <v>0</v>
      </c>
      <c r="D36" s="100">
        <f>MoCoW!L36</f>
        <v>0</v>
      </c>
      <c r="E36" s="14"/>
    </row>
    <row r="37" spans="1:5" ht="18.75" hidden="1" customHeight="1" x14ac:dyDescent="0.2">
      <c r="A37" s="31">
        <f>MoCoW!C37</f>
        <v>4.0399999999999991</v>
      </c>
      <c r="B37" s="32" t="str">
        <f>IF(MoCoW!I37="Not Run","Not Run",IF(MoCoW!I37="Passed","Passed",IF(MoCoW!I37="Failed","Failed",IF(MoCoW!I37="Not Applicable"," Not Applicable "))))</f>
        <v xml:space="preserve"> Not Applicable </v>
      </c>
      <c r="C37" s="14">
        <f>MoCoW!K37</f>
        <v>0</v>
      </c>
      <c r="D37" s="100">
        <f>MoCoW!L37</f>
        <v>0</v>
      </c>
      <c r="E37" s="14"/>
    </row>
    <row r="38" spans="1:5" ht="18.75" customHeight="1" x14ac:dyDescent="0.2">
      <c r="A38" s="31">
        <f>MoCoW!C38</f>
        <v>4.0499999999999989</v>
      </c>
      <c r="B38" s="32" t="str">
        <f>IF(MoCoW!I38="Not Run","Not Run",IF(MoCoW!I38="Passed","Passed",IF(MoCoW!I38="Failed","Failed",IF(MoCoW!I38="Not Applicable"," Not Applicable "))))</f>
        <v>Not Run</v>
      </c>
      <c r="C38" s="14">
        <f>MoCoW!K38</f>
        <v>0</v>
      </c>
      <c r="D38" s="100">
        <f>MoCoW!L38</f>
        <v>0</v>
      </c>
      <c r="E38" s="14"/>
    </row>
    <row r="39" spans="1:5" ht="18.75" hidden="1" customHeight="1" x14ac:dyDescent="0.2">
      <c r="A39" s="31">
        <f>MoCoW!C39</f>
        <v>5.01</v>
      </c>
      <c r="B39" s="32" t="str">
        <f>IF(MoCoW!I39="Not Run","Not Run",IF(MoCoW!I39="Passed","Passed",IF(MoCoW!I39="Failed","Failed",IF(MoCoW!I39="Not Applicable"," Not Applicable "))))</f>
        <v xml:space="preserve"> Not Applicable </v>
      </c>
      <c r="C39" s="14">
        <f>MoCoW!K39</f>
        <v>0</v>
      </c>
      <c r="D39" s="100">
        <f>MoCoW!L39</f>
        <v>0</v>
      </c>
      <c r="E39" s="14"/>
    </row>
    <row r="40" spans="1:5" ht="18.75" customHeight="1" x14ac:dyDescent="0.2">
      <c r="A40" s="31">
        <f>MoCoW!C40</f>
        <v>5.0199999999999996</v>
      </c>
      <c r="B40" s="32" t="str">
        <f>IF(MoCoW!I40="Not Run","Not Run",IF(MoCoW!I40="Passed","Passed",IF(MoCoW!I40="Failed","Failed",IF(MoCoW!I40="Not Applicable"," Not Applicable "))))</f>
        <v>Not Run</v>
      </c>
      <c r="C40" s="14">
        <f>MoCoW!K40</f>
        <v>0</v>
      </c>
      <c r="D40" s="100">
        <f>MoCoW!L40</f>
        <v>0</v>
      </c>
      <c r="E40" s="14"/>
    </row>
    <row r="41" spans="1:5" ht="18.75" customHeight="1" x14ac:dyDescent="0.2">
      <c r="A41" s="31">
        <f>MoCoW!C41</f>
        <v>5.0299999999999994</v>
      </c>
      <c r="B41" s="32" t="str">
        <f>IF(MoCoW!I41="Not Run","Not Run",IF(MoCoW!I41="Passed","Passed",IF(MoCoW!I41="Failed","Failed",IF(MoCoW!I41="Not Applicable"," Not Applicable "))))</f>
        <v>Not Run</v>
      </c>
      <c r="C41" s="14">
        <f>MoCoW!K41</f>
        <v>0</v>
      </c>
      <c r="D41" s="100">
        <f>MoCoW!L41</f>
        <v>0</v>
      </c>
      <c r="E41" s="14"/>
    </row>
    <row r="42" spans="1:5" ht="18.75" hidden="1" customHeight="1" x14ac:dyDescent="0.2">
      <c r="A42" s="31">
        <f>MoCoW!C42</f>
        <v>6.01</v>
      </c>
      <c r="B42" s="32" t="str">
        <f>IF(MoCoW!I42="Not Run","Not Run",IF(MoCoW!I42="Passed","Passed",IF(MoCoW!I42="Failed","Failed",IF(MoCoW!I42="Not Applicable"," Not Applicable "))))</f>
        <v xml:space="preserve"> Not Applicable </v>
      </c>
      <c r="C42" s="14">
        <f>MoCoW!K42</f>
        <v>0</v>
      </c>
      <c r="D42" s="100">
        <f>MoCoW!L42</f>
        <v>0</v>
      </c>
      <c r="E42" s="14"/>
    </row>
    <row r="43" spans="1:5" ht="18.75" hidden="1" customHeight="1" x14ac:dyDescent="0.2">
      <c r="A43" s="31">
        <f>MoCoW!C43</f>
        <v>6.02</v>
      </c>
      <c r="B43" s="32" t="str">
        <f>IF(MoCoW!I43="Not Run","Not Run",IF(MoCoW!I43="Passed","Passed",IF(MoCoW!I43="Failed","Failed",IF(MoCoW!I43="Not Applicable"," Not Applicable "))))</f>
        <v xml:space="preserve"> Not Applicable </v>
      </c>
      <c r="C43" s="14">
        <f>MoCoW!K43</f>
        <v>0</v>
      </c>
      <c r="D43" s="100">
        <f>MoCoW!L43</f>
        <v>0</v>
      </c>
      <c r="E43" s="14"/>
    </row>
    <row r="44" spans="1:5" ht="18.75" hidden="1" customHeight="1" x14ac:dyDescent="0.2">
      <c r="A44" s="31">
        <f>MoCoW!C44</f>
        <v>6.0299999999999994</v>
      </c>
      <c r="B44" s="32" t="str">
        <f>IF(MoCoW!I44="Not Run","Not Run",IF(MoCoW!I44="Passed","Passed",IF(MoCoW!I44="Failed","Failed",IF(MoCoW!I44="Not Applicable"," Not Applicable "))))</f>
        <v xml:space="preserve"> Not Applicable </v>
      </c>
      <c r="C44" s="14">
        <f>MoCoW!K44</f>
        <v>0</v>
      </c>
      <c r="D44" s="100">
        <f>MoCoW!L44</f>
        <v>0</v>
      </c>
      <c r="E44" s="14"/>
    </row>
    <row r="45" spans="1:5" ht="18.75" hidden="1" customHeight="1" x14ac:dyDescent="0.2">
      <c r="A45" s="31">
        <f>MoCoW!C45</f>
        <v>6.0399999999999991</v>
      </c>
      <c r="B45" s="32" t="str">
        <f>IF(MoCoW!I45="Not Run","Not Run",IF(MoCoW!I45="Passed","Passed",IF(MoCoW!I45="Failed","Failed",IF(MoCoW!I45="Not Applicable"," Not Applicable "))))</f>
        <v xml:space="preserve"> Not Applicable </v>
      </c>
      <c r="C45" s="14">
        <f>MoCoW!K45</f>
        <v>0</v>
      </c>
      <c r="D45" s="100">
        <f>MoCoW!L45</f>
        <v>0</v>
      </c>
      <c r="E45" s="14"/>
    </row>
    <row r="46" spans="1:5" ht="18.75" hidden="1" customHeight="1" x14ac:dyDescent="0.2">
      <c r="A46" s="31">
        <f>MoCoW!C46</f>
        <v>6.0499999999999989</v>
      </c>
      <c r="B46" s="32" t="str">
        <f>IF(MoCoW!I46="Not Run","Not Run",IF(MoCoW!I46="Passed","Passed",IF(MoCoW!I46="Failed","Failed",IF(MoCoW!I46="Not Applicable"," Not Applicable "))))</f>
        <v xml:space="preserve"> Not Applicable </v>
      </c>
      <c r="C46" s="14">
        <f>MoCoW!K46</f>
        <v>0</v>
      </c>
      <c r="D46" s="100">
        <f>MoCoW!L46</f>
        <v>0</v>
      </c>
      <c r="E46" s="14"/>
    </row>
    <row r="47" spans="1:5" ht="18.75" hidden="1" customHeight="1" x14ac:dyDescent="0.2">
      <c r="A47" s="31">
        <f>MoCoW!C47</f>
        <v>7.01</v>
      </c>
      <c r="B47" s="32" t="str">
        <f>IF(MoCoW!I47="Not Run","Not Run",IF(MoCoW!I47="Passed","Passed",IF(MoCoW!I47="Failed","Failed",IF(MoCoW!I47="Not Applicable"," Not Applicable "))))</f>
        <v xml:space="preserve"> Not Applicable </v>
      </c>
      <c r="C47" s="14">
        <f>MoCoW!K47</f>
        <v>0</v>
      </c>
      <c r="D47" s="100">
        <f>MoCoW!L47</f>
        <v>0</v>
      </c>
      <c r="E47" s="14"/>
    </row>
    <row r="48" spans="1:5" ht="18.75" hidden="1" customHeight="1" x14ac:dyDescent="0.2">
      <c r="A48" s="31">
        <f>MoCoW!C48</f>
        <v>7.02</v>
      </c>
      <c r="B48" s="32" t="str">
        <f>IF(MoCoW!I48="Not Run","Not Run",IF(MoCoW!I48="Passed","Passed",IF(MoCoW!I48="Failed","Failed",IF(MoCoW!I48="Not Applicable"," Not Applicable "))))</f>
        <v xml:space="preserve"> Not Applicable </v>
      </c>
      <c r="C48" s="14">
        <f>MoCoW!K48</f>
        <v>0</v>
      </c>
      <c r="D48" s="100">
        <f>MoCoW!L48</f>
        <v>0</v>
      </c>
      <c r="E48" s="14"/>
    </row>
    <row r="49" spans="1:5" ht="18.75" hidden="1" customHeight="1" x14ac:dyDescent="0.2">
      <c r="A49" s="31">
        <f>MoCoW!C49</f>
        <v>7.0299999999999994</v>
      </c>
      <c r="B49" s="32" t="str">
        <f>IF(MoCoW!I49="Not Run","Not Run",IF(MoCoW!I49="Passed","Passed",IF(MoCoW!I49="Failed","Failed",IF(MoCoW!I49="Not Applicable"," Not Applicable "))))</f>
        <v xml:space="preserve"> Not Applicable </v>
      </c>
      <c r="C49" s="14">
        <f>MoCoW!K49</f>
        <v>0</v>
      </c>
      <c r="D49" s="100">
        <f>MoCoW!L49</f>
        <v>0</v>
      </c>
      <c r="E49" s="14"/>
    </row>
    <row r="50" spans="1:5" ht="18.75" hidden="1" customHeight="1" x14ac:dyDescent="0.2">
      <c r="A50" s="31">
        <f>MoCoW!C50</f>
        <v>7.0399999999999991</v>
      </c>
      <c r="B50" s="32" t="str">
        <f>IF(MoCoW!I50="Not Run","Not Run",IF(MoCoW!I50="Passed","Passed",IF(MoCoW!I50="Failed","Failed",IF(MoCoW!I50="Not Applicable"," Not Applicable "))))</f>
        <v xml:space="preserve"> Not Applicable </v>
      </c>
      <c r="C50" s="14">
        <f>MoCoW!K50</f>
        <v>0</v>
      </c>
      <c r="D50" s="100">
        <f>MoCoW!L50</f>
        <v>0</v>
      </c>
      <c r="E50" s="14"/>
    </row>
    <row r="51" spans="1:5" ht="18.75" hidden="1" customHeight="1" x14ac:dyDescent="0.2">
      <c r="A51" s="31">
        <f>MoCoW!C51</f>
        <v>7.0499999999999989</v>
      </c>
      <c r="B51" s="32" t="str">
        <f>IF(MoCoW!I51="Not Run","Not Run",IF(MoCoW!I51="Passed","Passed",IF(MoCoW!I51="Failed","Failed",IF(MoCoW!I51="Not Applicable"," Not Applicable "))))</f>
        <v xml:space="preserve"> Not Applicable </v>
      </c>
      <c r="C51" s="14">
        <f>MoCoW!K51</f>
        <v>0</v>
      </c>
      <c r="D51" s="100">
        <f>MoCoW!L51</f>
        <v>0</v>
      </c>
      <c r="E51" s="14"/>
    </row>
    <row r="52" spans="1:5" ht="18.75" hidden="1" customHeight="1" x14ac:dyDescent="0.2">
      <c r="A52" s="31">
        <f>MoCoW!C52</f>
        <v>7.0599999999999987</v>
      </c>
      <c r="B52" s="32" t="str">
        <f>IF(MoCoW!I52="Not Run","Not Run",IF(MoCoW!I52="Passed","Passed",IF(MoCoW!I52="Failed","Failed",IF(MoCoW!I52="Not Applicable"," Not Applicable "))))</f>
        <v xml:space="preserve"> Not Applicable </v>
      </c>
      <c r="C52" s="14">
        <f>MoCoW!K52</f>
        <v>0</v>
      </c>
      <c r="D52" s="100">
        <f>MoCoW!L52</f>
        <v>0</v>
      </c>
      <c r="E52" s="14"/>
    </row>
    <row r="53" spans="1:5" ht="18.75" hidden="1" customHeight="1" x14ac:dyDescent="0.2">
      <c r="A53" s="31">
        <f>MoCoW!C53</f>
        <v>8.01</v>
      </c>
      <c r="B53" s="32" t="str">
        <f>IF(MoCoW!I53="Not Run","Not Run",IF(MoCoW!I53="Passed","Passed",IF(MoCoW!I53="Failed","Failed",IF(MoCoW!I53="Not Applicable"," Not Applicable "))))</f>
        <v xml:space="preserve"> Not Applicable </v>
      </c>
      <c r="C53" s="14">
        <f>MoCoW!K53</f>
        <v>0</v>
      </c>
      <c r="D53" s="100">
        <f>MoCoW!L53</f>
        <v>0</v>
      </c>
      <c r="E53" s="14"/>
    </row>
    <row r="54" spans="1:5" ht="18.75" customHeight="1" x14ac:dyDescent="0.2">
      <c r="A54" s="31">
        <f>MoCoW!C54</f>
        <v>8.02</v>
      </c>
      <c r="B54" s="32" t="str">
        <f>IF(MoCoW!I54="Not Run","Not Run",IF(MoCoW!I54="Passed","Passed",IF(MoCoW!I54="Failed","Failed",IF(MoCoW!I54="Not Applicable"," Not Applicable "))))</f>
        <v>Not Run</v>
      </c>
      <c r="C54" s="14">
        <f>MoCoW!K54</f>
        <v>0</v>
      </c>
      <c r="D54" s="100">
        <f>MoCoW!L54</f>
        <v>0</v>
      </c>
      <c r="E54" s="14"/>
    </row>
    <row r="55" spans="1:5" ht="18.75" hidden="1" customHeight="1" x14ac:dyDescent="0.2">
      <c r="A55" s="31">
        <f>MoCoW!C55</f>
        <v>9.01</v>
      </c>
      <c r="B55" s="32" t="str">
        <f>IF(MoCoW!I55="Not Run","Not Run",IF(MoCoW!I55="Passed","Passed",IF(MoCoW!I55="Failed","Failed",IF(MoCoW!I55="Not Applicable"," Not Applicable "))))</f>
        <v xml:space="preserve"> Not Applicable </v>
      </c>
      <c r="C55" s="14">
        <f>MoCoW!K55</f>
        <v>0</v>
      </c>
      <c r="D55" s="100">
        <f>MoCoW!L55</f>
        <v>0</v>
      </c>
      <c r="E55" s="14"/>
    </row>
    <row r="56" spans="1:5" ht="18.75" hidden="1" customHeight="1" x14ac:dyDescent="0.2">
      <c r="A56" s="31">
        <f>MoCoW!C56</f>
        <v>9.02</v>
      </c>
      <c r="B56" s="32" t="str">
        <f>IF(MoCoW!I56="Not Run","Not Run",IF(MoCoW!I56="Passed","Passed",IF(MoCoW!I56="Failed","Failed",IF(MoCoW!I56="Not Applicable"," Not Applicable "))))</f>
        <v xml:space="preserve"> Not Applicable </v>
      </c>
      <c r="C56" s="14">
        <f>MoCoW!K56</f>
        <v>0</v>
      </c>
      <c r="D56" s="100">
        <f>MoCoW!L56</f>
        <v>0</v>
      </c>
      <c r="E56" s="14"/>
    </row>
    <row r="57" spans="1:5" ht="18.75" hidden="1" customHeight="1" x14ac:dyDescent="0.2">
      <c r="A57" s="31">
        <f>MoCoW!C57</f>
        <v>9.0299999999999994</v>
      </c>
      <c r="B57" s="32" t="str">
        <f>IF(MoCoW!I57="Not Run","Not Run",IF(MoCoW!I57="Passed","Passed",IF(MoCoW!I57="Failed","Failed",IF(MoCoW!I57="Not Applicable"," Not Applicable "))))</f>
        <v xml:space="preserve"> Not Applicable </v>
      </c>
      <c r="C57" s="14">
        <f>MoCoW!K57</f>
        <v>0</v>
      </c>
      <c r="D57" s="100">
        <f>MoCoW!L57</f>
        <v>0</v>
      </c>
      <c r="E57" s="14"/>
    </row>
    <row r="58" spans="1:5" ht="18.75" hidden="1" customHeight="1" x14ac:dyDescent="0.2">
      <c r="A58" s="31">
        <f>MoCoW!C58</f>
        <v>9.0399999999999991</v>
      </c>
      <c r="B58" s="32" t="str">
        <f>IF(MoCoW!I58="Not Run","Not Run",IF(MoCoW!I58="Passed","Passed",IF(MoCoW!I58="Failed","Failed",IF(MoCoW!I58="Not Applicable"," Not Applicable "))))</f>
        <v xml:space="preserve"> Not Applicable </v>
      </c>
      <c r="C58" s="14">
        <f>MoCoW!K58</f>
        <v>0</v>
      </c>
      <c r="D58" s="100">
        <f>MoCoW!L58</f>
        <v>0</v>
      </c>
      <c r="E58" s="14"/>
    </row>
    <row r="59" spans="1:5" ht="18.75" hidden="1" customHeight="1" x14ac:dyDescent="0.2">
      <c r="A59" s="31">
        <f>MoCoW!C59</f>
        <v>10.01</v>
      </c>
      <c r="B59" s="32" t="str">
        <f>IF(MoCoW!I59="Not Run","Not Run",IF(MoCoW!I59="Passed","Passed",IF(MoCoW!I59="Failed","Failed",IF(MoCoW!I59="Not Applicable"," Not Applicable "))))</f>
        <v xml:space="preserve"> Not Applicable </v>
      </c>
      <c r="C59" s="14">
        <f>MoCoW!K59</f>
        <v>0</v>
      </c>
      <c r="D59" s="100">
        <f>MoCoW!L59</f>
        <v>0</v>
      </c>
      <c r="E59" s="14"/>
    </row>
    <row r="60" spans="1:5" ht="18.75" hidden="1" customHeight="1" x14ac:dyDescent="0.2">
      <c r="A60" s="31">
        <f>MoCoW!C60</f>
        <v>10.02</v>
      </c>
      <c r="B60" s="32" t="str">
        <f>IF(MoCoW!I60="Not Run","Not Run",IF(MoCoW!I60="Passed","Passed",IF(MoCoW!I60="Failed","Failed",IF(MoCoW!I60="Not Applicable"," Not Applicable "))))</f>
        <v xml:space="preserve"> Not Applicable </v>
      </c>
      <c r="C60" s="14">
        <f>MoCoW!K60</f>
        <v>0</v>
      </c>
      <c r="D60" s="100">
        <f>MoCoW!L60</f>
        <v>0</v>
      </c>
      <c r="E60" s="14"/>
    </row>
    <row r="61" spans="1:5" ht="18.75" hidden="1" customHeight="1" x14ac:dyDescent="0.2">
      <c r="A61" s="31">
        <f>MoCoW!C61</f>
        <v>10.029999999999999</v>
      </c>
      <c r="B61" s="32" t="str">
        <f>IF(MoCoW!I61="Not Run","Not Run",IF(MoCoW!I61="Passed","Passed",IF(MoCoW!I61="Failed","Failed",IF(MoCoW!I61="Not Applicable"," Not Applicable "))))</f>
        <v xml:space="preserve"> Not Applicable </v>
      </c>
      <c r="C61" s="14">
        <f>MoCoW!K61</f>
        <v>0</v>
      </c>
      <c r="D61" s="100">
        <f>MoCoW!L61</f>
        <v>0</v>
      </c>
      <c r="E61" s="14"/>
    </row>
    <row r="62" spans="1:5" ht="18.75" hidden="1" customHeight="1" x14ac:dyDescent="0.2">
      <c r="A62" s="31">
        <f>MoCoW!C62</f>
        <v>10.039999999999999</v>
      </c>
      <c r="B62" s="32" t="str">
        <f>IF(MoCoW!I62="Not Run","Not Run",IF(MoCoW!I62="Passed","Passed",IF(MoCoW!I62="Failed","Failed",IF(MoCoW!I62="Not Applicable"," Not Applicable "))))</f>
        <v xml:space="preserve"> Not Applicable </v>
      </c>
      <c r="C62" s="14">
        <f>MoCoW!K62</f>
        <v>0</v>
      </c>
      <c r="D62" s="100">
        <f>MoCoW!L62</f>
        <v>0</v>
      </c>
      <c r="E62" s="14"/>
    </row>
    <row r="63" spans="1:5" ht="18.75" hidden="1" customHeight="1" x14ac:dyDescent="0.2">
      <c r="A63" s="31">
        <f>MoCoW!C63</f>
        <v>10.049999999999999</v>
      </c>
      <c r="B63" s="32" t="str">
        <f>IF(MoCoW!I63="Not Run","Not Run",IF(MoCoW!I63="Passed","Passed",IF(MoCoW!I63="Failed","Failed",IF(MoCoW!I63="Not Applicable"," Not Applicable "))))</f>
        <v xml:space="preserve"> Not Applicable </v>
      </c>
      <c r="C63" s="14">
        <f>MoCoW!K63</f>
        <v>0</v>
      </c>
      <c r="D63" s="100">
        <f>MoCoW!L63</f>
        <v>0</v>
      </c>
      <c r="E63" s="14"/>
    </row>
    <row r="64" spans="1:5" ht="18.75" hidden="1" customHeight="1" x14ac:dyDescent="0.2">
      <c r="A64" s="31">
        <f>MoCoW!C64</f>
        <v>10.059999999999999</v>
      </c>
      <c r="B64" s="32" t="str">
        <f>IF(MoCoW!I64="Not Run","Not Run",IF(MoCoW!I64="Passed","Passed",IF(MoCoW!I64="Failed","Failed",IF(MoCoW!I64="Not Applicable"," Not Applicable "))))</f>
        <v xml:space="preserve"> Not Applicable </v>
      </c>
      <c r="C64" s="14">
        <f>MoCoW!K64</f>
        <v>0</v>
      </c>
      <c r="D64" s="100">
        <f>MoCoW!L64</f>
        <v>0</v>
      </c>
      <c r="E64" s="14"/>
    </row>
    <row r="65" spans="1:5" ht="18.75" hidden="1" customHeight="1" x14ac:dyDescent="0.2">
      <c r="A65" s="31">
        <f>MoCoW!C65</f>
        <v>10.069999999999999</v>
      </c>
      <c r="B65" s="32" t="str">
        <f>IF(MoCoW!I65="Not Run","Not Run",IF(MoCoW!I65="Passed","Passed",IF(MoCoW!I65="Failed","Failed",IF(MoCoW!I65="Not Applicable"," Not Applicable "))))</f>
        <v xml:space="preserve"> Not Applicable </v>
      </c>
      <c r="C65" s="14">
        <f>MoCoW!K65</f>
        <v>0</v>
      </c>
      <c r="D65" s="100">
        <f>MoCoW!L65</f>
        <v>0</v>
      </c>
      <c r="E65" s="14"/>
    </row>
    <row r="66" spans="1:5" ht="18.75" hidden="1" customHeight="1" x14ac:dyDescent="0.2">
      <c r="A66" s="31">
        <f>MoCoW!C66</f>
        <v>10.01</v>
      </c>
      <c r="B66" s="32" t="str">
        <f>IF(MoCoW!I66="Not Run","Not Run",IF(MoCoW!I66="Passed","Passed",IF(MoCoW!I66="Failed","Failed",IF(MoCoW!I66="Not Applicable"," Not Applicable "))))</f>
        <v xml:space="preserve"> Not Applicable </v>
      </c>
      <c r="C66" s="14">
        <f>MoCoW!K66</f>
        <v>0</v>
      </c>
      <c r="D66" s="100">
        <f>MoCoW!L66</f>
        <v>0</v>
      </c>
      <c r="E66" s="14"/>
    </row>
    <row r="67" spans="1:5" ht="18.75" hidden="1" customHeight="1" x14ac:dyDescent="0.2">
      <c r="A67" s="31">
        <f>MoCoW!C67</f>
        <v>10.02</v>
      </c>
      <c r="B67" s="32" t="str">
        <f>IF(MoCoW!I67="Not Run","Not Run",IF(MoCoW!I67="Passed","Passed",IF(MoCoW!I67="Failed","Failed",IF(MoCoW!I67="Not Applicable"," Not Applicable "))))</f>
        <v xml:space="preserve"> Not Applicable </v>
      </c>
      <c r="C67" s="14">
        <f>MoCoW!K67</f>
        <v>0</v>
      </c>
      <c r="D67" s="100">
        <f>MoCoW!L67</f>
        <v>0</v>
      </c>
      <c r="E67" s="14"/>
    </row>
    <row r="68" spans="1:5" ht="18.75" hidden="1" customHeight="1" x14ac:dyDescent="0.2">
      <c r="A68" s="31">
        <f>MoCoW!C68</f>
        <v>10.029999999999999</v>
      </c>
      <c r="B68" s="32" t="str">
        <f>IF(MoCoW!I68="Not Run","Not Run",IF(MoCoW!I68="Passed","Passed",IF(MoCoW!I68="Failed","Failed",IF(MoCoW!I68="Not Applicable"," Not Applicable "))))</f>
        <v xml:space="preserve"> Not Applicable </v>
      </c>
      <c r="C68" s="14">
        <f>MoCoW!K68</f>
        <v>0</v>
      </c>
      <c r="D68" s="100">
        <f>MoCoW!L68</f>
        <v>0</v>
      </c>
      <c r="E68" s="14"/>
    </row>
    <row r="69" spans="1:5" ht="18.75" hidden="1" customHeight="1" x14ac:dyDescent="0.2">
      <c r="A69" s="31">
        <f>MoCoW!C69</f>
        <v>10.039999999999999</v>
      </c>
      <c r="B69" s="32" t="str">
        <f>IF(MoCoW!I69="Not Run","Not Run",IF(MoCoW!I69="Passed","Passed",IF(MoCoW!I69="Failed","Failed",IF(MoCoW!I69="Not Applicable"," Not Applicable "))))</f>
        <v xml:space="preserve"> Not Applicable </v>
      </c>
      <c r="C69" s="14">
        <f>MoCoW!K69</f>
        <v>0</v>
      </c>
      <c r="D69" s="100">
        <f>MoCoW!L69</f>
        <v>0</v>
      </c>
      <c r="E69" s="14"/>
    </row>
    <row r="70" spans="1:5" ht="18.75" hidden="1" customHeight="1" x14ac:dyDescent="0.2">
      <c r="A70" s="31">
        <f>MoCoW!C70</f>
        <v>10.049999999999999</v>
      </c>
      <c r="B70" s="32" t="str">
        <f>IF(MoCoW!I70="Not Run","Not Run",IF(MoCoW!I70="Passed","Passed",IF(MoCoW!I70="Failed","Failed",IF(MoCoW!I70="Not Applicable"," Not Applicable "))))</f>
        <v xml:space="preserve"> Not Applicable </v>
      </c>
      <c r="C70" s="14">
        <f>MoCoW!K70</f>
        <v>0</v>
      </c>
      <c r="D70" s="100">
        <f>MoCoW!L70</f>
        <v>0</v>
      </c>
      <c r="E70" s="14"/>
    </row>
    <row r="71" spans="1:5" ht="18.75" hidden="1" customHeight="1" x14ac:dyDescent="0.2">
      <c r="A71" s="31">
        <f>MoCoW!C71</f>
        <v>10.059999999999999</v>
      </c>
      <c r="B71" s="32" t="str">
        <f>IF(MoCoW!I71="Not Run","Not Run",IF(MoCoW!I71="Passed","Passed",IF(MoCoW!I71="Failed","Failed",IF(MoCoW!I71="Not Applicable"," Not Applicable "))))</f>
        <v xml:space="preserve"> Not Applicable </v>
      </c>
      <c r="C71" s="14">
        <f>MoCoW!K71</f>
        <v>0</v>
      </c>
      <c r="D71" s="100">
        <f>MoCoW!L71</f>
        <v>0</v>
      </c>
      <c r="E71" s="14"/>
    </row>
    <row r="72" spans="1:5" ht="18.75" hidden="1" customHeight="1" x14ac:dyDescent="0.2">
      <c r="A72" s="31">
        <f>MoCoW!C72</f>
        <v>11.01</v>
      </c>
      <c r="B72" s="32" t="str">
        <f>IF(MoCoW!I72="Not Run","Not Run",IF(MoCoW!I72="Passed","Passed",IF(MoCoW!I72="Failed","Failed",IF(MoCoW!I72="Not Applicable"," Not Applicable "))))</f>
        <v xml:space="preserve"> Not Applicable </v>
      </c>
      <c r="C72" s="14">
        <f>MoCoW!K72</f>
        <v>0</v>
      </c>
      <c r="D72" s="100">
        <f>MoCoW!L72</f>
        <v>0</v>
      </c>
      <c r="E72" s="14"/>
    </row>
    <row r="73" spans="1:5" ht="18.75" hidden="1" customHeight="1" x14ac:dyDescent="0.2">
      <c r="A73" s="31">
        <f>MoCoW!C73</f>
        <v>11.02</v>
      </c>
      <c r="B73" s="32" t="str">
        <f>IF(MoCoW!I73="Not Run","Not Run",IF(MoCoW!I73="Passed","Passed",IF(MoCoW!I73="Failed","Failed",IF(MoCoW!I73="Not Applicable"," Not Applicable "))))</f>
        <v xml:space="preserve"> Not Applicable </v>
      </c>
      <c r="C73" s="14">
        <f>MoCoW!K73</f>
        <v>0</v>
      </c>
      <c r="D73" s="100">
        <f>MoCoW!L73</f>
        <v>0</v>
      </c>
      <c r="E73" s="14"/>
    </row>
    <row r="74" spans="1:5" ht="18.75" hidden="1" customHeight="1" x14ac:dyDescent="0.2">
      <c r="A74" s="31">
        <f>MoCoW!C74</f>
        <v>11.03</v>
      </c>
      <c r="B74" s="32" t="str">
        <f>IF(MoCoW!I74="Not Run","Not Run",IF(MoCoW!I74="Passed","Passed",IF(MoCoW!I74="Failed","Failed",IF(MoCoW!I74="Not Applicable"," Not Applicable "))))</f>
        <v xml:space="preserve"> Not Applicable </v>
      </c>
      <c r="C74" s="14">
        <f>MoCoW!K74</f>
        <v>0</v>
      </c>
      <c r="D74" s="100">
        <f>MoCoW!L74</f>
        <v>0</v>
      </c>
      <c r="E74" s="14"/>
    </row>
    <row r="75" spans="1:5" ht="18.75" hidden="1" customHeight="1" x14ac:dyDescent="0.2">
      <c r="A75" s="31">
        <f>MoCoW!C75</f>
        <v>11.04</v>
      </c>
      <c r="B75" s="32" t="str">
        <f>IF(MoCoW!I75="Not Run","Not Run",IF(MoCoW!I75="Passed","Passed",IF(MoCoW!I75="Failed","Failed",IF(MoCoW!I75="Not Applicable"," Not Applicable "))))</f>
        <v xml:space="preserve"> Not Applicable </v>
      </c>
      <c r="C75" s="14">
        <f>MoCoW!K75</f>
        <v>0</v>
      </c>
      <c r="D75" s="100">
        <f>MoCoW!L75</f>
        <v>0</v>
      </c>
      <c r="E75" s="14"/>
    </row>
    <row r="76" spans="1:5" ht="18.75" hidden="1" customHeight="1" x14ac:dyDescent="0.2">
      <c r="A76" s="31">
        <f>MoCoW!C76</f>
        <v>11.049999999999999</v>
      </c>
      <c r="B76" s="32" t="str">
        <f>IF(MoCoW!I76="Not Run","Not Run",IF(MoCoW!I76="Passed","Passed",IF(MoCoW!I76="Failed","Failed",IF(MoCoW!I76="Not Applicable"," Not Applicable "))))</f>
        <v xml:space="preserve"> Not Applicable </v>
      </c>
      <c r="C76" s="14">
        <f>MoCoW!K76</f>
        <v>0</v>
      </c>
      <c r="D76" s="100">
        <f>MoCoW!L76</f>
        <v>0</v>
      </c>
      <c r="E76" s="14"/>
    </row>
    <row r="77" spans="1:5" ht="18.75" hidden="1" customHeight="1" x14ac:dyDescent="0.2">
      <c r="A77" s="31">
        <f>MoCoW!C77</f>
        <v>12.01</v>
      </c>
      <c r="B77" s="32" t="str">
        <f>IF(MoCoW!I77="Not Run","Not Run",IF(MoCoW!I77="Passed","Passed",IF(MoCoW!I77="Failed","Failed",IF(MoCoW!I77="Not Applicable"," Not Applicable "))))</f>
        <v xml:space="preserve"> Not Applicable </v>
      </c>
      <c r="C77" s="14">
        <f>MoCoW!K77</f>
        <v>0</v>
      </c>
      <c r="D77" s="100">
        <f>MoCoW!L77</f>
        <v>0</v>
      </c>
      <c r="E77" s="14"/>
    </row>
    <row r="78" spans="1:5" ht="18.75" hidden="1" customHeight="1" x14ac:dyDescent="0.2">
      <c r="A78" s="31">
        <f>MoCoW!C78</f>
        <v>12.02</v>
      </c>
      <c r="B78" s="32" t="str">
        <f>IF(MoCoW!I78="Not Run","Not Run",IF(MoCoW!I78="Passed","Passed",IF(MoCoW!I78="Failed","Failed",IF(MoCoW!I78="Not Applicable"," Not Applicable "))))</f>
        <v xml:space="preserve"> Not Applicable </v>
      </c>
      <c r="C78" s="14">
        <f>MoCoW!K78</f>
        <v>0</v>
      </c>
      <c r="D78" s="100">
        <f>MoCoW!L78</f>
        <v>0</v>
      </c>
      <c r="E78" s="14"/>
    </row>
    <row r="79" spans="1:5" ht="18.75" hidden="1" customHeight="1" x14ac:dyDescent="0.2">
      <c r="A79" s="31">
        <f>MoCoW!C79</f>
        <v>12.03</v>
      </c>
      <c r="B79" s="32" t="str">
        <f>IF(MoCoW!I79="Not Run","Not Run",IF(MoCoW!I79="Passed","Passed",IF(MoCoW!I79="Failed","Failed",IF(MoCoW!I79="Not Applicable"," Not Applicable "))))</f>
        <v xml:space="preserve"> Not Applicable </v>
      </c>
      <c r="C79" s="14">
        <f>MoCoW!K79</f>
        <v>0</v>
      </c>
      <c r="D79" s="100">
        <f>MoCoW!L79</f>
        <v>0</v>
      </c>
      <c r="E79" s="14"/>
    </row>
    <row r="80" spans="1:5" ht="18.75" hidden="1" customHeight="1" x14ac:dyDescent="0.2">
      <c r="A80" s="31">
        <f>MoCoW!C80</f>
        <v>12.04</v>
      </c>
      <c r="B80" s="32" t="str">
        <f>IF(MoCoW!I80="Not Run","Not Run",IF(MoCoW!I80="Passed","Passed",IF(MoCoW!I80="Failed","Failed",IF(MoCoW!I80="Not Applicable"," Not Applicable "))))</f>
        <v xml:space="preserve"> Not Applicable </v>
      </c>
      <c r="C80" s="14">
        <f>MoCoW!K80</f>
        <v>0</v>
      </c>
      <c r="D80" s="100">
        <f>MoCoW!L80</f>
        <v>0</v>
      </c>
      <c r="E80" s="14"/>
    </row>
    <row r="81" spans="1:5" ht="18.75" hidden="1" customHeight="1" x14ac:dyDescent="0.2">
      <c r="A81" s="31">
        <f>MoCoW!C81</f>
        <v>12.049999999999999</v>
      </c>
      <c r="B81" s="32" t="str">
        <f>IF(MoCoW!I81="Not Run","Not Run",IF(MoCoW!I81="Passed","Passed",IF(MoCoW!I81="Failed","Failed",IF(MoCoW!I81="Not Applicable"," Not Applicable "))))</f>
        <v xml:space="preserve"> Not Applicable </v>
      </c>
      <c r="C81" s="14">
        <f>MoCoW!K81</f>
        <v>0</v>
      </c>
      <c r="D81" s="100">
        <f>MoCoW!L81</f>
        <v>0</v>
      </c>
      <c r="E81" s="14"/>
    </row>
    <row r="82" spans="1:5" ht="18.75" hidden="1" customHeight="1" x14ac:dyDescent="0.2">
      <c r="A82" s="31">
        <f>MoCoW!C82</f>
        <v>12.059999999999999</v>
      </c>
      <c r="B82" s="32" t="str">
        <f>IF(MoCoW!I82="Not Run","Not Run",IF(MoCoW!I82="Passed","Passed",IF(MoCoW!I82="Failed","Failed",IF(MoCoW!I82="Not Applicable"," Not Applicable "))))</f>
        <v xml:space="preserve"> Not Applicable </v>
      </c>
      <c r="C82" s="14">
        <f>MoCoW!K82</f>
        <v>0</v>
      </c>
      <c r="D82" s="100">
        <f>MoCoW!L82</f>
        <v>0</v>
      </c>
      <c r="E82" s="14"/>
    </row>
    <row r="83" spans="1:5" ht="18.75" hidden="1" customHeight="1" x14ac:dyDescent="0.2">
      <c r="A83" s="31">
        <f>MoCoW!C83</f>
        <v>13.01</v>
      </c>
      <c r="B83" s="32" t="str">
        <f>IF(MoCoW!I83="Not Run","Not Run",IF(MoCoW!I83="Passed","Passed",IF(MoCoW!I83="Failed","Failed",IF(MoCoW!I83="Not Applicable"," Not Applicable "))))</f>
        <v xml:space="preserve"> Not Applicable </v>
      </c>
      <c r="C83" s="14">
        <f>MoCoW!K83</f>
        <v>0</v>
      </c>
      <c r="D83" s="100">
        <f>MoCoW!L83</f>
        <v>0</v>
      </c>
      <c r="E83" s="14"/>
    </row>
    <row r="84" spans="1:5" ht="18.75" hidden="1" customHeight="1" x14ac:dyDescent="0.2">
      <c r="A84" s="31">
        <f>MoCoW!C84</f>
        <v>13.02</v>
      </c>
      <c r="B84" s="32" t="str">
        <f>IF(MoCoW!I84="Not Run","Not Run",IF(MoCoW!I84="Passed","Passed",IF(MoCoW!I84="Failed","Failed",IF(MoCoW!I84="Not Applicable"," Not Applicable "))))</f>
        <v xml:space="preserve"> Not Applicable </v>
      </c>
      <c r="C84" s="14">
        <f>MoCoW!K84</f>
        <v>0</v>
      </c>
      <c r="D84" s="100">
        <f>MoCoW!L84</f>
        <v>0</v>
      </c>
      <c r="E84" s="14"/>
    </row>
    <row r="85" spans="1:5" ht="18.75" hidden="1" customHeight="1" x14ac:dyDescent="0.2">
      <c r="A85" s="31">
        <f>MoCoW!C85</f>
        <v>13.03</v>
      </c>
      <c r="B85" s="32" t="str">
        <f>IF(MoCoW!I85="Not Run","Not Run",IF(MoCoW!I85="Passed","Passed",IF(MoCoW!I85="Failed","Failed",IF(MoCoW!I85="Not Applicable"," Not Applicable "))))</f>
        <v xml:space="preserve"> Not Applicable </v>
      </c>
      <c r="C85" s="14">
        <f>MoCoW!K85</f>
        <v>0</v>
      </c>
      <c r="D85" s="100">
        <f>MoCoW!L85</f>
        <v>0</v>
      </c>
      <c r="E85" s="14"/>
    </row>
    <row r="86" spans="1:5" ht="18.75" hidden="1" customHeight="1" x14ac:dyDescent="0.2">
      <c r="A86" s="31">
        <f>MoCoW!C86</f>
        <v>13.04</v>
      </c>
      <c r="B86" s="32" t="str">
        <f>IF(MoCoW!I86="Not Run","Not Run",IF(MoCoW!I86="Passed","Passed",IF(MoCoW!I86="Failed","Failed",IF(MoCoW!I86="Not Applicable"," Not Applicable "))))</f>
        <v xml:space="preserve"> Not Applicable </v>
      </c>
      <c r="C86" s="14">
        <f>MoCoW!K86</f>
        <v>0</v>
      </c>
      <c r="D86" s="100">
        <f>MoCoW!L86</f>
        <v>0</v>
      </c>
      <c r="E86" s="14"/>
    </row>
    <row r="87" spans="1:5" ht="18.75" customHeight="1" x14ac:dyDescent="0.2">
      <c r="A87" s="31">
        <f>MoCoW!C87</f>
        <v>14.01</v>
      </c>
      <c r="B87" s="32" t="str">
        <f>IF(MoCoW!I87="Not Run","Not Run",IF(MoCoW!I87="Passed","Passed",IF(MoCoW!I87="Failed","Failed",IF(MoCoW!I87="Not Applicable"," Not Applicable "))))</f>
        <v>Not Run</v>
      </c>
      <c r="C87" s="14">
        <f>MoCoW!K87</f>
        <v>0</v>
      </c>
      <c r="D87" s="100">
        <f>MoCoW!L87</f>
        <v>0</v>
      </c>
      <c r="E87" s="14"/>
    </row>
    <row r="88" spans="1:5" ht="18.75" customHeight="1" x14ac:dyDescent="0.2">
      <c r="A88" s="31">
        <f>MoCoW!C88</f>
        <v>14.02</v>
      </c>
      <c r="B88" s="32" t="str">
        <f>IF(MoCoW!I88="Not Run","Not Run",IF(MoCoW!I88="Passed","Passed",IF(MoCoW!I88="Failed","Failed",IF(MoCoW!I88="Not Applicable"," Not Applicable "))))</f>
        <v>Not Run</v>
      </c>
      <c r="C88" s="14">
        <f>MoCoW!K88</f>
        <v>0</v>
      </c>
      <c r="D88" s="100">
        <f>MoCoW!L88</f>
        <v>0</v>
      </c>
      <c r="E88" s="14"/>
    </row>
    <row r="89" spans="1:5" ht="18.75" customHeight="1" x14ac:dyDescent="0.2">
      <c r="A89" s="31">
        <f>MoCoW!C89</f>
        <v>14.03</v>
      </c>
      <c r="B89" s="32" t="str">
        <f>IF(MoCoW!I89="Not Run","Not Run",IF(MoCoW!I89="Passed","Passed",IF(MoCoW!I89="Failed","Failed",IF(MoCoW!I89="Not Applicable"," Not Applicable "))))</f>
        <v>Not Run</v>
      </c>
      <c r="C89" s="14">
        <f>MoCoW!K89</f>
        <v>0</v>
      </c>
      <c r="D89" s="100">
        <f>MoCoW!L89</f>
        <v>0</v>
      </c>
      <c r="E89" s="14"/>
    </row>
    <row r="90" spans="1:5" ht="18.75" customHeight="1" x14ac:dyDescent="0.2">
      <c r="A90" s="31">
        <f>MoCoW!C90</f>
        <v>14.04</v>
      </c>
      <c r="B90" s="32" t="str">
        <f>IF(MoCoW!I90="Not Run","Not Run",IF(MoCoW!I90="Passed","Passed",IF(MoCoW!I90="Failed","Failed",IF(MoCoW!I90="Not Applicable"," Not Applicable "))))</f>
        <v>Not Run</v>
      </c>
      <c r="C90" s="14">
        <f>MoCoW!K90</f>
        <v>0</v>
      </c>
      <c r="D90" s="100">
        <f>MoCoW!L90</f>
        <v>0</v>
      </c>
      <c r="E90" s="14"/>
    </row>
    <row r="91" spans="1:5" ht="18.75" hidden="1" customHeight="1" x14ac:dyDescent="0.2">
      <c r="A91" s="31">
        <f>MoCoW!C91</f>
        <v>15.01</v>
      </c>
      <c r="B91" s="32" t="str">
        <f>IF(MoCoW!I91="Not Run","Not Run",IF(MoCoW!I91="Passed","Passed",IF(MoCoW!I91="Failed","Failed",IF(MoCoW!I91="Not Applicable"," Not Applicable "))))</f>
        <v xml:space="preserve"> Not Applicable </v>
      </c>
      <c r="C91" s="14">
        <f>MoCoW!K91</f>
        <v>0</v>
      </c>
      <c r="D91" s="100">
        <f>MoCoW!L91</f>
        <v>0</v>
      </c>
      <c r="E91" s="14"/>
    </row>
    <row r="92" spans="1:5" ht="18.75" hidden="1" customHeight="1" x14ac:dyDescent="0.2">
      <c r="A92" s="31">
        <f>MoCoW!C92</f>
        <v>15.02</v>
      </c>
      <c r="B92" s="32" t="str">
        <f>IF(MoCoW!I92="Not Run","Not Run",IF(MoCoW!I92="Passed","Passed",IF(MoCoW!I92="Failed","Failed",IF(MoCoW!I92="Not Applicable"," Not Applicable "))))</f>
        <v xml:space="preserve"> Not Applicable </v>
      </c>
      <c r="C92" s="14">
        <f>MoCoW!K92</f>
        <v>0</v>
      </c>
      <c r="D92" s="100">
        <f>MoCoW!L92</f>
        <v>0</v>
      </c>
      <c r="E92" s="14"/>
    </row>
    <row r="93" spans="1:5" ht="18.75" hidden="1" customHeight="1" x14ac:dyDescent="0.2">
      <c r="A93" s="31">
        <f>MoCoW!C93</f>
        <v>15.03</v>
      </c>
      <c r="B93" s="32" t="str">
        <f>IF(MoCoW!I93="Not Run","Not Run",IF(MoCoW!I93="Passed","Passed",IF(MoCoW!I93="Failed","Failed",IF(MoCoW!I93="Not Applicable"," Not Applicable "))))</f>
        <v xml:space="preserve"> Not Applicable </v>
      </c>
      <c r="C93" s="14">
        <f>MoCoW!K93</f>
        <v>0</v>
      </c>
      <c r="D93" s="100">
        <f>MoCoW!L93</f>
        <v>0</v>
      </c>
      <c r="E93" s="14"/>
    </row>
    <row r="94" spans="1:5" ht="18.75" hidden="1" customHeight="1" x14ac:dyDescent="0.2">
      <c r="A94" s="31">
        <f>MoCoW!C94</f>
        <v>15.04</v>
      </c>
      <c r="B94" s="32" t="str">
        <f>IF(MoCoW!I94="Not Run","Not Run",IF(MoCoW!I94="Passed","Passed",IF(MoCoW!I94="Failed","Failed",IF(MoCoW!I94="Not Applicable"," Not Applicable "))))</f>
        <v xml:space="preserve"> Not Applicable </v>
      </c>
      <c r="C94" s="14">
        <f>MoCoW!K94</f>
        <v>0</v>
      </c>
      <c r="D94" s="100">
        <f>MoCoW!L94</f>
        <v>0</v>
      </c>
      <c r="E94" s="14"/>
    </row>
    <row r="95" spans="1:5" ht="18.75" hidden="1" customHeight="1" x14ac:dyDescent="0.2">
      <c r="A95" s="31">
        <f>MoCoW!C95</f>
        <v>15.049999999999999</v>
      </c>
      <c r="B95" s="32" t="str">
        <f>IF(MoCoW!I95="Not Run","Not Run",IF(MoCoW!I95="Passed","Passed",IF(MoCoW!I95="Failed","Failed",IF(MoCoW!I95="Not Applicable"," Not Applicable "))))</f>
        <v xml:space="preserve"> Not Applicable </v>
      </c>
      <c r="C95" s="14">
        <f>MoCoW!K95</f>
        <v>0</v>
      </c>
      <c r="D95" s="100">
        <f>MoCoW!L95</f>
        <v>0</v>
      </c>
      <c r="E95" s="14"/>
    </row>
    <row r="96" spans="1:5" ht="18.75" hidden="1" customHeight="1" x14ac:dyDescent="0.2">
      <c r="A96" s="31">
        <f>MoCoW!C96</f>
        <v>15.059999999999999</v>
      </c>
      <c r="B96" s="32" t="str">
        <f>IF(MoCoW!I96="Not Run","Not Run",IF(MoCoW!I96="Passed","Passed",IF(MoCoW!I96="Failed","Failed",IF(MoCoW!I96="Not Applicable"," Not Applicable "))))</f>
        <v xml:space="preserve"> Not Applicable </v>
      </c>
      <c r="C96" s="14">
        <f>MoCoW!K96</f>
        <v>0</v>
      </c>
      <c r="D96" s="100">
        <f>MoCoW!L96</f>
        <v>0</v>
      </c>
      <c r="E96" s="14"/>
    </row>
    <row r="97" spans="1:5" ht="18.75" hidden="1" customHeight="1" x14ac:dyDescent="0.2">
      <c r="A97" s="31">
        <f>MoCoW!C97</f>
        <v>15.069999999999999</v>
      </c>
      <c r="B97" s="32" t="str">
        <f>IF(MoCoW!I97="Not Run","Not Run",IF(MoCoW!I97="Passed","Passed",IF(MoCoW!I97="Failed","Failed",IF(MoCoW!I97="Not Applicable"," Not Applicable "))))</f>
        <v xml:space="preserve"> Not Applicable </v>
      </c>
      <c r="C97" s="14">
        <f>MoCoW!K97</f>
        <v>0</v>
      </c>
      <c r="D97" s="100">
        <f>MoCoW!L97</f>
        <v>0</v>
      </c>
      <c r="E97" s="14"/>
    </row>
    <row r="98" spans="1:5" ht="18.75" hidden="1" customHeight="1" x14ac:dyDescent="0.2">
      <c r="A98" s="31">
        <f>MoCoW!C98</f>
        <v>15.079999999999998</v>
      </c>
      <c r="B98" s="32" t="str">
        <f>IF(MoCoW!I98="Not Run","Not Run",IF(MoCoW!I98="Passed","Passed",IF(MoCoW!I98="Failed","Failed",IF(MoCoW!I98="Not Applicable"," Not Applicable "))))</f>
        <v xml:space="preserve"> Not Applicable </v>
      </c>
      <c r="C98" s="14">
        <f>MoCoW!K98</f>
        <v>0</v>
      </c>
      <c r="D98" s="100">
        <f>MoCoW!L98</f>
        <v>0</v>
      </c>
      <c r="E98" s="14"/>
    </row>
    <row r="99" spans="1:5" ht="18.75" hidden="1" customHeight="1" x14ac:dyDescent="0.2">
      <c r="A99" s="31">
        <f>MoCoW!C99</f>
        <v>16.010000000000002</v>
      </c>
      <c r="B99" s="32" t="str">
        <f>IF(MoCoW!I99="Not Run","Not Run",IF(MoCoW!I99="Passed","Passed",IF(MoCoW!I99="Failed","Failed",IF(MoCoW!I99="Not Applicable"," Not Applicable "))))</f>
        <v xml:space="preserve"> Not Applicable </v>
      </c>
      <c r="C99" s="14">
        <f>MoCoW!K99</f>
        <v>0</v>
      </c>
      <c r="D99" s="100">
        <f>MoCoW!L99</f>
        <v>0</v>
      </c>
      <c r="E99" s="14"/>
    </row>
    <row r="100" spans="1:5" ht="18.75" hidden="1" customHeight="1" x14ac:dyDescent="0.2">
      <c r="A100" s="31">
        <f>MoCoW!C100</f>
        <v>16.020000000000003</v>
      </c>
      <c r="B100" s="32" t="str">
        <f>IF(MoCoW!I100="Not Run","Not Run",IF(MoCoW!I100="Passed","Passed",IF(MoCoW!I100="Failed","Failed",IF(MoCoW!I100="Not Applicable"," Not Applicable "))))</f>
        <v xml:space="preserve"> Not Applicable </v>
      </c>
      <c r="C100" s="14">
        <f>MoCoW!K100</f>
        <v>0</v>
      </c>
      <c r="D100" s="100">
        <f>MoCoW!L100</f>
        <v>0</v>
      </c>
      <c r="E100" s="14"/>
    </row>
    <row r="101" spans="1:5" ht="18.75" hidden="1" customHeight="1" x14ac:dyDescent="0.2">
      <c r="A101" s="31">
        <f>MoCoW!C101</f>
        <v>16.030000000000005</v>
      </c>
      <c r="B101" s="32" t="str">
        <f>IF(MoCoW!I101="Not Run","Not Run",IF(MoCoW!I101="Passed","Passed",IF(MoCoW!I101="Failed","Failed",IF(MoCoW!I101="Not Applicable"," Not Applicable "))))</f>
        <v xml:space="preserve"> Not Applicable </v>
      </c>
      <c r="C101" s="14">
        <f>MoCoW!K101</f>
        <v>0</v>
      </c>
      <c r="D101" s="100">
        <f>MoCoW!L101</f>
        <v>0</v>
      </c>
      <c r="E101" s="14"/>
    </row>
    <row r="102" spans="1:5" ht="18.75" hidden="1" customHeight="1" x14ac:dyDescent="0.2">
      <c r="A102" s="31">
        <f>MoCoW!C102</f>
        <v>16.040000000000006</v>
      </c>
      <c r="B102" s="32" t="str">
        <f>IF(MoCoW!I102="Not Run","Not Run",IF(MoCoW!I102="Passed","Passed",IF(MoCoW!I102="Failed","Failed",IF(MoCoW!I102="Not Applicable"," Not Applicable "))))</f>
        <v xml:space="preserve"> Not Applicable </v>
      </c>
      <c r="C102" s="14">
        <f>MoCoW!K102</f>
        <v>0</v>
      </c>
      <c r="D102" s="100">
        <f>MoCoW!L102</f>
        <v>0</v>
      </c>
      <c r="E102" s="14"/>
    </row>
    <row r="103" spans="1:5" ht="18.75" hidden="1" customHeight="1" x14ac:dyDescent="0.2">
      <c r="A103" s="31">
        <f>MoCoW!C103</f>
        <v>17.010000000000002</v>
      </c>
      <c r="B103" s="32" t="str">
        <f>IF(MoCoW!I103="Not Run","Not Run",IF(MoCoW!I103="Passed","Passed",IF(MoCoW!I103="Failed","Failed",IF(MoCoW!I103="Not Applicable"," Not Applicable "))))</f>
        <v xml:space="preserve"> Not Applicable </v>
      </c>
      <c r="C103" s="14">
        <f>MoCoW!K103</f>
        <v>0</v>
      </c>
      <c r="D103" s="100">
        <f>MoCoW!L103</f>
        <v>0</v>
      </c>
      <c r="E103" s="14"/>
    </row>
    <row r="104" spans="1:5" ht="18.75" hidden="1" customHeight="1" x14ac:dyDescent="0.2">
      <c r="A104" s="31">
        <f>MoCoW!C104</f>
        <v>17.020000000000003</v>
      </c>
      <c r="B104" s="32" t="str">
        <f>IF(MoCoW!I104="Not Run","Not Run",IF(MoCoW!I104="Passed","Passed",IF(MoCoW!I104="Failed","Failed",IF(MoCoW!I104="Not Applicable"," Not Applicable "))))</f>
        <v xml:space="preserve"> Not Applicable </v>
      </c>
      <c r="C104" s="14">
        <f>MoCoW!K104</f>
        <v>0</v>
      </c>
      <c r="D104" s="100">
        <f>MoCoW!L104</f>
        <v>0</v>
      </c>
      <c r="E104" s="14"/>
    </row>
    <row r="105" spans="1:5" ht="18.75" hidden="1" customHeight="1" x14ac:dyDescent="0.2">
      <c r="A105" s="31">
        <f>MoCoW!C105</f>
        <v>17.030000000000005</v>
      </c>
      <c r="B105" s="32" t="str">
        <f>IF(MoCoW!I105="Not Run","Not Run",IF(MoCoW!I105="Passed","Passed",IF(MoCoW!I105="Failed","Failed",IF(MoCoW!I105="Not Applicable"," Not Applicable "))))</f>
        <v xml:space="preserve"> Not Applicable </v>
      </c>
      <c r="C105" s="14">
        <f>MoCoW!K105</f>
        <v>0</v>
      </c>
      <c r="D105" s="100">
        <f>MoCoW!L105</f>
        <v>0</v>
      </c>
      <c r="E105" s="14"/>
    </row>
    <row r="106" spans="1:5" ht="18.75" hidden="1" customHeight="1" x14ac:dyDescent="0.2">
      <c r="A106" s="31">
        <f>MoCoW!C106</f>
        <v>17.040000000000006</v>
      </c>
      <c r="B106" s="32" t="str">
        <f>IF(MoCoW!I106="Not Run","Not Run",IF(MoCoW!I106="Passed","Passed",IF(MoCoW!I106="Failed","Failed",IF(MoCoW!I106="Not Applicable"," Not Applicable "))))</f>
        <v xml:space="preserve"> Not Applicable </v>
      </c>
      <c r="C106" s="14">
        <f>MoCoW!K106</f>
        <v>0</v>
      </c>
      <c r="D106" s="100">
        <f>MoCoW!L106</f>
        <v>0</v>
      </c>
      <c r="E106" s="14"/>
    </row>
    <row r="107" spans="1:5" ht="18.75" hidden="1" customHeight="1" x14ac:dyDescent="0.2">
      <c r="A107" s="31">
        <f>MoCoW!C107</f>
        <v>18.010000000000002</v>
      </c>
      <c r="B107" s="32" t="str">
        <f>IF(MoCoW!I107="Not Run","Not Run",IF(MoCoW!I107="Passed","Passed",IF(MoCoW!I107="Failed","Failed",IF(MoCoW!I107="Not Applicable"," Not Applicable "))))</f>
        <v xml:space="preserve"> Not Applicable </v>
      </c>
      <c r="C107" s="14">
        <f>MoCoW!K107</f>
        <v>0</v>
      </c>
      <c r="D107" s="100">
        <f>MoCoW!L107</f>
        <v>0</v>
      </c>
      <c r="E107" s="14"/>
    </row>
    <row r="108" spans="1:5" ht="18.75" hidden="1" customHeight="1" x14ac:dyDescent="0.2">
      <c r="A108" s="31">
        <f>MoCoW!C108</f>
        <v>18.020000000000003</v>
      </c>
      <c r="B108" s="32" t="str">
        <f>IF(MoCoW!I108="Not Run","Not Run",IF(MoCoW!I108="Passed","Passed",IF(MoCoW!I108="Failed","Failed",IF(MoCoW!I108="Not Applicable"," Not Applicable "))))</f>
        <v xml:space="preserve"> Not Applicable </v>
      </c>
      <c r="C108" s="14">
        <f>MoCoW!K108</f>
        <v>0</v>
      </c>
      <c r="D108" s="100">
        <f>MoCoW!L108</f>
        <v>0</v>
      </c>
      <c r="E108" s="14"/>
    </row>
    <row r="109" spans="1:5" ht="18.75" hidden="1" customHeight="1" x14ac:dyDescent="0.2">
      <c r="A109" s="31">
        <f>MoCoW!C109</f>
        <v>18.030000000000005</v>
      </c>
      <c r="B109" s="32" t="str">
        <f>IF(MoCoW!I109="Not Run","Not Run",IF(MoCoW!I109="Passed","Passed",IF(MoCoW!I109="Failed","Failed",IF(MoCoW!I109="Not Applicable"," Not Applicable "))))</f>
        <v xml:space="preserve"> Not Applicable </v>
      </c>
      <c r="C109" s="14">
        <f>MoCoW!K109</f>
        <v>0</v>
      </c>
      <c r="D109" s="100">
        <f>MoCoW!L109</f>
        <v>0</v>
      </c>
      <c r="E109" s="14"/>
    </row>
    <row r="110" spans="1:5" ht="18.75" hidden="1" customHeight="1" x14ac:dyDescent="0.2">
      <c r="A110" s="31">
        <f>MoCoW!C110</f>
        <v>18.040000000000006</v>
      </c>
      <c r="B110" s="32" t="str">
        <f>IF(MoCoW!I110="Not Run","Not Run",IF(MoCoW!I110="Passed","Passed",IF(MoCoW!I110="Failed","Failed",IF(MoCoW!I110="Not Applicable"," Not Applicable "))))</f>
        <v xml:space="preserve"> Not Applicable </v>
      </c>
      <c r="C110" s="14">
        <f>MoCoW!K110</f>
        <v>0</v>
      </c>
      <c r="D110" s="100">
        <f>MoCoW!L110</f>
        <v>0</v>
      </c>
      <c r="E110" s="14"/>
    </row>
    <row r="111" spans="1:5" ht="18.75" hidden="1" customHeight="1" x14ac:dyDescent="0.2">
      <c r="A111" s="31">
        <f>MoCoW!C111</f>
        <v>18.050000000000008</v>
      </c>
      <c r="B111" s="32" t="str">
        <f>IF(MoCoW!I111="Not Run","Not Run",IF(MoCoW!I111="Passed","Passed",IF(MoCoW!I111="Failed","Failed",IF(MoCoW!I111="Not Applicable"," Not Applicable "))))</f>
        <v xml:space="preserve"> Not Applicable </v>
      </c>
      <c r="C111" s="14">
        <f>MoCoW!K111</f>
        <v>0</v>
      </c>
      <c r="D111" s="100">
        <f>MoCoW!L111</f>
        <v>0</v>
      </c>
      <c r="E111" s="14"/>
    </row>
    <row r="112" spans="1:5" ht="18.75" hidden="1" customHeight="1" x14ac:dyDescent="0.2">
      <c r="A112" s="31">
        <f>MoCoW!C112</f>
        <v>18.060000000000009</v>
      </c>
      <c r="B112" s="32" t="str">
        <f>IF(MoCoW!I112="Not Run","Not Run",IF(MoCoW!I112="Passed","Passed",IF(MoCoW!I112="Failed","Failed",IF(MoCoW!I112="Not Applicable"," Not Applicable "))))</f>
        <v xml:space="preserve"> Not Applicable </v>
      </c>
      <c r="C112" s="14">
        <f>MoCoW!K112</f>
        <v>0</v>
      </c>
      <c r="D112" s="100">
        <f>MoCoW!L112</f>
        <v>0</v>
      </c>
      <c r="E112" s="14"/>
    </row>
    <row r="113" spans="1:5" ht="18.75" hidden="1" customHeight="1" x14ac:dyDescent="0.2">
      <c r="A113" s="31">
        <f>MoCoW!C113</f>
        <v>18.070000000000011</v>
      </c>
      <c r="B113" s="32" t="str">
        <f>IF(MoCoW!I113="Not Run","Not Run",IF(MoCoW!I113="Passed","Passed",IF(MoCoW!I113="Failed","Failed",IF(MoCoW!I113="Not Applicable"," Not Applicable "))))</f>
        <v xml:space="preserve"> Not Applicable </v>
      </c>
      <c r="C113" s="14">
        <f>MoCoW!K113</f>
        <v>0</v>
      </c>
      <c r="D113" s="100">
        <f>MoCoW!L113</f>
        <v>0</v>
      </c>
      <c r="E113" s="14"/>
    </row>
    <row r="114" spans="1:5" ht="18.75" hidden="1" customHeight="1" x14ac:dyDescent="0.2">
      <c r="A114" s="31">
        <f>MoCoW!C114</f>
        <v>18.080000000000013</v>
      </c>
      <c r="B114" s="32" t="str">
        <f>IF(MoCoW!I114="Not Run","Not Run",IF(MoCoW!I114="Passed","Passed",IF(MoCoW!I114="Failed","Failed",IF(MoCoW!I114="Not Applicable"," Not Applicable "))))</f>
        <v xml:space="preserve"> Not Applicable </v>
      </c>
      <c r="C114" s="14">
        <f>MoCoW!K114</f>
        <v>0</v>
      </c>
      <c r="D114" s="100">
        <f>MoCoW!L114</f>
        <v>0</v>
      </c>
      <c r="E114" s="14"/>
    </row>
    <row r="115" spans="1:5" ht="18.75" hidden="1" customHeight="1" x14ac:dyDescent="0.2">
      <c r="A115" s="31">
        <f>MoCoW!C115</f>
        <v>18.090000000000014</v>
      </c>
      <c r="B115" s="32" t="str">
        <f>IF(MoCoW!I115="Not Run","Not Run",IF(MoCoW!I115="Passed","Passed",IF(MoCoW!I115="Failed","Failed",IF(MoCoW!I115="Not Applicable"," Not Applicable "))))</f>
        <v xml:space="preserve"> Not Applicable </v>
      </c>
      <c r="C115" s="14">
        <f>MoCoW!K115</f>
        <v>0</v>
      </c>
      <c r="D115" s="100">
        <f>MoCoW!L115</f>
        <v>0</v>
      </c>
      <c r="E115" s="14"/>
    </row>
    <row r="116" spans="1:5" ht="18.75" hidden="1" customHeight="1" x14ac:dyDescent="0.2">
      <c r="A116" s="31">
        <f>MoCoW!C116</f>
        <v>18.100000000000016</v>
      </c>
      <c r="B116" s="32" t="str">
        <f>IF(MoCoW!I116="Not Run","Not Run",IF(MoCoW!I116="Passed","Passed",IF(MoCoW!I116="Failed","Failed",IF(MoCoW!I116="Not Applicable"," Not Applicable "))))</f>
        <v xml:space="preserve"> Not Applicable </v>
      </c>
      <c r="C116" s="14">
        <f>MoCoW!K116</f>
        <v>0</v>
      </c>
      <c r="D116" s="100">
        <f>MoCoW!L116</f>
        <v>0</v>
      </c>
      <c r="E116" s="14"/>
    </row>
    <row r="117" spans="1:5" ht="18.75" hidden="1" customHeight="1" x14ac:dyDescent="0.2">
      <c r="A117" s="31">
        <f>MoCoW!C117</f>
        <v>18.110000000000017</v>
      </c>
      <c r="B117" s="32" t="str">
        <f>IF(MoCoW!I117="Not Run","Not Run",IF(MoCoW!I117="Passed","Passed",IF(MoCoW!I117="Failed","Failed",IF(MoCoW!I117="Not Applicable"," Not Applicable "))))</f>
        <v xml:space="preserve"> Not Applicable </v>
      </c>
      <c r="C117" s="14">
        <f>MoCoW!K117</f>
        <v>0</v>
      </c>
      <c r="D117" s="100">
        <f>MoCoW!L117</f>
        <v>0</v>
      </c>
      <c r="E117" s="14"/>
    </row>
    <row r="118" spans="1:5" ht="18.75" hidden="1" customHeight="1" x14ac:dyDescent="0.2">
      <c r="A118" s="31">
        <f>MoCoW!C118</f>
        <v>18.120000000000019</v>
      </c>
      <c r="B118" s="32" t="str">
        <f>IF(MoCoW!I118="Not Run","Not Run",IF(MoCoW!I118="Passed","Passed",IF(MoCoW!I118="Failed","Failed",IF(MoCoW!I118="Not Applicable"," Not Applicable "))))</f>
        <v xml:space="preserve"> Not Applicable </v>
      </c>
      <c r="C118" s="14">
        <f>MoCoW!K118</f>
        <v>0</v>
      </c>
      <c r="D118" s="100">
        <f>MoCoW!L118</f>
        <v>0</v>
      </c>
      <c r="E118" s="14"/>
    </row>
    <row r="119" spans="1:5" ht="18.75" hidden="1" customHeight="1" x14ac:dyDescent="0.2">
      <c r="A119" s="31">
        <f>MoCoW!C119</f>
        <v>19.010000000000002</v>
      </c>
      <c r="B119" s="32" t="str">
        <f>IF(MoCoW!I119="Not Run","Not Run",IF(MoCoW!I119="Passed","Passed",IF(MoCoW!I119="Failed","Failed",IF(MoCoW!I119="Not Applicable"," Not Applicable "))))</f>
        <v xml:space="preserve"> Not Applicable </v>
      </c>
      <c r="C119" s="14">
        <f>MoCoW!K119</f>
        <v>0</v>
      </c>
      <c r="D119" s="100">
        <f>MoCoW!L119</f>
        <v>0</v>
      </c>
      <c r="E119" s="14"/>
    </row>
    <row r="120" spans="1:5" ht="18.75" hidden="1" customHeight="1" x14ac:dyDescent="0.2">
      <c r="A120" s="31">
        <f>MoCoW!C120</f>
        <v>19.020000000000003</v>
      </c>
      <c r="B120" s="32" t="str">
        <f>IF(MoCoW!I120="Not Run","Not Run",IF(MoCoW!I120="Passed","Passed",IF(MoCoW!I120="Failed","Failed",IF(MoCoW!I120="Not Applicable"," Not Applicable "))))</f>
        <v xml:space="preserve"> Not Applicable </v>
      </c>
      <c r="C120" s="14">
        <f>MoCoW!K120</f>
        <v>0</v>
      </c>
      <c r="D120" s="100">
        <f>MoCoW!L120</f>
        <v>0</v>
      </c>
      <c r="E120" s="14"/>
    </row>
    <row r="121" spans="1:5" ht="18.75" hidden="1" customHeight="1" x14ac:dyDescent="0.2">
      <c r="A121" s="31">
        <f>MoCoW!C121</f>
        <v>19.030000000000005</v>
      </c>
      <c r="B121" s="32" t="str">
        <f>IF(MoCoW!I121="Not Run","Not Run",IF(MoCoW!I121="Passed","Passed",IF(MoCoW!I121="Failed","Failed",IF(MoCoW!I121="Not Applicable"," Not Applicable "))))</f>
        <v xml:space="preserve"> Not Applicable </v>
      </c>
      <c r="C121" s="14">
        <f>MoCoW!K121</f>
        <v>0</v>
      </c>
      <c r="D121" s="100">
        <f>MoCoW!L121</f>
        <v>0</v>
      </c>
      <c r="E121" s="14"/>
    </row>
    <row r="122" spans="1:5" ht="18.75" hidden="1" customHeight="1" x14ac:dyDescent="0.2">
      <c r="A122" s="31">
        <f>MoCoW!C122</f>
        <v>19.040000000000006</v>
      </c>
      <c r="B122" s="32" t="str">
        <f>IF(MoCoW!I122="Not Run","Not Run",IF(MoCoW!I122="Passed","Passed",IF(MoCoW!I122="Failed","Failed",IF(MoCoW!I122="Not Applicable"," Not Applicable "))))</f>
        <v xml:space="preserve"> Not Applicable </v>
      </c>
      <c r="C122" s="14">
        <f>MoCoW!K122</f>
        <v>0</v>
      </c>
      <c r="D122" s="100">
        <f>MoCoW!L122</f>
        <v>0</v>
      </c>
      <c r="E122" s="14"/>
    </row>
    <row r="123" spans="1:5" ht="18.75" hidden="1" customHeight="1" x14ac:dyDescent="0.2">
      <c r="A123" s="31">
        <f>MoCoW!C123</f>
        <v>19.050000000000008</v>
      </c>
      <c r="B123" s="32" t="str">
        <f>IF(MoCoW!I123="Not Run","Not Run",IF(MoCoW!I123="Passed","Passed",IF(MoCoW!I123="Failed","Failed",IF(MoCoW!I123="Not Applicable"," Not Applicable "))))</f>
        <v xml:space="preserve"> Not Applicable </v>
      </c>
      <c r="C123" s="14">
        <f>MoCoW!K123</f>
        <v>0</v>
      </c>
      <c r="D123" s="100">
        <f>MoCoW!L123</f>
        <v>0</v>
      </c>
      <c r="E123" s="14"/>
    </row>
    <row r="124" spans="1:5" ht="18.75" hidden="1" customHeight="1" x14ac:dyDescent="0.2">
      <c r="A124" s="31">
        <f>MoCoW!C124</f>
        <v>19.060000000000009</v>
      </c>
      <c r="B124" s="32" t="str">
        <f>IF(MoCoW!I124="Not Run","Not Run",IF(MoCoW!I124="Passed","Passed",IF(MoCoW!I124="Failed","Failed",IF(MoCoW!I124="Not Applicable"," Not Applicable "))))</f>
        <v xml:space="preserve"> Not Applicable </v>
      </c>
      <c r="C124" s="14">
        <f>MoCoW!K124</f>
        <v>0</v>
      </c>
      <c r="D124" s="100">
        <f>MoCoW!L124</f>
        <v>0</v>
      </c>
      <c r="E124" s="14"/>
    </row>
    <row r="125" spans="1:5" ht="18.75" hidden="1" customHeight="1" x14ac:dyDescent="0.2">
      <c r="A125" s="31">
        <f>MoCoW!C125</f>
        <v>19.070000000000011</v>
      </c>
      <c r="B125" s="32" t="str">
        <f>IF(MoCoW!I125="Not Run","Not Run",IF(MoCoW!I125="Passed","Passed",IF(MoCoW!I125="Failed","Failed",IF(MoCoW!I125="Not Applicable"," Not Applicable "))))</f>
        <v xml:space="preserve"> Not Applicable </v>
      </c>
      <c r="C125" s="14">
        <f>MoCoW!K125</f>
        <v>0</v>
      </c>
      <c r="D125" s="100">
        <f>MoCoW!L125</f>
        <v>0</v>
      </c>
      <c r="E125" s="14"/>
    </row>
    <row r="126" spans="1:5" ht="18.75" hidden="1" customHeight="1" x14ac:dyDescent="0.2">
      <c r="A126" s="31">
        <f>MoCoW!C126</f>
        <v>19.080000000000013</v>
      </c>
      <c r="B126" s="32" t="str">
        <f>IF(MoCoW!I126="Not Run","Not Run",IF(MoCoW!I126="Passed","Passed",IF(MoCoW!I126="Failed","Failed",IF(MoCoW!I126="Not Applicable"," Not Applicable "))))</f>
        <v xml:space="preserve"> Not Applicable </v>
      </c>
      <c r="C126" s="14">
        <f>MoCoW!K126</f>
        <v>0</v>
      </c>
      <c r="D126" s="100">
        <f>MoCoW!L126</f>
        <v>0</v>
      </c>
      <c r="E126" s="14"/>
    </row>
    <row r="127" spans="1:5" ht="18.75" customHeight="1" x14ac:dyDescent="0.2">
      <c r="A127" s="31">
        <f>MoCoW!C127</f>
        <v>20.010000000000002</v>
      </c>
      <c r="B127" s="32" t="str">
        <f>IF(MoCoW!I127="Not Run","Not Run",IF(MoCoW!I127="Passed","Passed",IF(MoCoW!I127="Failed","Failed",IF(MoCoW!I127="Not Applicable"," Not Applicable "))))</f>
        <v>Not Run</v>
      </c>
      <c r="C127" s="14">
        <f>MoCoW!K127</f>
        <v>0</v>
      </c>
      <c r="D127" s="100">
        <f>MoCoW!L127</f>
        <v>0</v>
      </c>
      <c r="E127" s="14"/>
    </row>
    <row r="128" spans="1:5" ht="18.75" hidden="1" customHeight="1" x14ac:dyDescent="0.2">
      <c r="A128" s="31">
        <f>MoCoW!C128</f>
        <v>20.020000000000003</v>
      </c>
      <c r="B128" s="32" t="str">
        <f>IF(MoCoW!I128="Not Run","Not Run",IF(MoCoW!I128="Passed","Passed",IF(MoCoW!I128="Failed","Failed",IF(MoCoW!I128="Not Applicable"," Not Applicable "))))</f>
        <v xml:space="preserve"> Not Applicable </v>
      </c>
      <c r="C128" s="14">
        <f>MoCoW!K128</f>
        <v>0</v>
      </c>
      <c r="D128" s="100">
        <f>MoCoW!L128</f>
        <v>0</v>
      </c>
      <c r="E128" s="14"/>
    </row>
    <row r="129" spans="1:5" ht="18.75" customHeight="1" x14ac:dyDescent="0.2">
      <c r="A129" s="31">
        <f>MoCoW!C129</f>
        <v>20.020000000000003</v>
      </c>
      <c r="B129" s="32" t="str">
        <f>IF(MoCoW!I129="Not Run","Not Run",IF(MoCoW!I129="Passed","Passed",IF(MoCoW!I129="Failed","Failed",IF(MoCoW!I129="Not Applicable"," Not Applicable "))))</f>
        <v>Not Run</v>
      </c>
      <c r="C129" s="14">
        <f>MoCoW!K129</f>
        <v>0</v>
      </c>
      <c r="D129" s="100">
        <f>MoCoW!L129</f>
        <v>0</v>
      </c>
      <c r="E129" s="14"/>
    </row>
    <row r="130" spans="1:5" ht="18.75" customHeight="1" x14ac:dyDescent="0.2">
      <c r="A130" s="31">
        <f>MoCoW!C130</f>
        <v>20.030000000000005</v>
      </c>
      <c r="B130" s="32" t="str">
        <f>IF(MoCoW!I130="Not Run","Not Run",IF(MoCoW!I130="Passed","Passed",IF(MoCoW!I130="Failed","Failed",IF(MoCoW!I130="Not Applicable"," Not Applicable "))))</f>
        <v>Not Run</v>
      </c>
      <c r="C130" s="14">
        <f>MoCoW!K130</f>
        <v>0</v>
      </c>
      <c r="D130" s="100">
        <f>MoCoW!L130</f>
        <v>0</v>
      </c>
      <c r="E130" s="14"/>
    </row>
    <row r="131" spans="1:5" ht="18.75" hidden="1" customHeight="1" x14ac:dyDescent="0.2">
      <c r="A131" s="31">
        <f>MoCoW!C131</f>
        <v>21.01</v>
      </c>
      <c r="B131" s="32" t="str">
        <f>IF(MoCoW!I131="Not Run","Not Run",IF(MoCoW!I131="Passed","Passed",IF(MoCoW!I131="Failed","Failed",IF(MoCoW!I131="Not Applicable"," Not Applicable "))))</f>
        <v xml:space="preserve"> Not Applicable </v>
      </c>
      <c r="C131" s="14">
        <f>MoCoW!K131</f>
        <v>0</v>
      </c>
      <c r="D131" s="100">
        <f>MoCoW!L131</f>
        <v>0</v>
      </c>
      <c r="E131" s="14"/>
    </row>
    <row r="132" spans="1:5" ht="18.75" hidden="1" customHeight="1" x14ac:dyDescent="0.2">
      <c r="A132" s="31">
        <f>MoCoW!C132</f>
        <v>21.020000000000003</v>
      </c>
      <c r="B132" s="32" t="str">
        <f>IF(MoCoW!I132="Not Run","Not Run",IF(MoCoW!I132="Passed","Passed",IF(MoCoW!I132="Failed","Failed",IF(MoCoW!I132="Not Applicable"," Not Applicable "))))</f>
        <v xml:space="preserve"> Not Applicable </v>
      </c>
      <c r="C132" s="14">
        <f>MoCoW!K132</f>
        <v>0</v>
      </c>
      <c r="D132" s="100">
        <f>MoCoW!L132</f>
        <v>0</v>
      </c>
      <c r="E132" s="14"/>
    </row>
    <row r="133" spans="1:5" ht="18.75" hidden="1" customHeight="1" x14ac:dyDescent="0.2">
      <c r="A133" s="31">
        <f>MoCoW!C133</f>
        <v>21.030000000000005</v>
      </c>
      <c r="B133" s="32" t="str">
        <f>IF(MoCoW!I133="Not Run","Not Run",IF(MoCoW!I133="Passed","Passed",IF(MoCoW!I133="Failed","Failed",IF(MoCoW!I133="Not Applicable"," Not Applicable "))))</f>
        <v xml:space="preserve"> Not Applicable </v>
      </c>
      <c r="C133" s="14">
        <f>MoCoW!K133</f>
        <v>0</v>
      </c>
      <c r="D133" s="100">
        <f>MoCoW!L133</f>
        <v>0</v>
      </c>
      <c r="E133" s="14"/>
    </row>
    <row r="134" spans="1:5" ht="18.75" hidden="1" customHeight="1" x14ac:dyDescent="0.2">
      <c r="A134" s="31">
        <f>MoCoW!C134</f>
        <v>21.040000000000006</v>
      </c>
      <c r="B134" s="32" t="str">
        <f>IF(MoCoW!I134="Not Run","Not Run",IF(MoCoW!I134="Passed","Passed",IF(MoCoW!I134="Failed","Failed",IF(MoCoW!I134="Not Applicable"," Not Applicable "))))</f>
        <v xml:space="preserve"> Not Applicable </v>
      </c>
      <c r="C134" s="14">
        <f>MoCoW!K134</f>
        <v>0</v>
      </c>
      <c r="D134" s="100">
        <f>MoCoW!L134</f>
        <v>0</v>
      </c>
      <c r="E134" s="14"/>
    </row>
    <row r="135" spans="1:5" ht="18.75" hidden="1" customHeight="1" x14ac:dyDescent="0.2">
      <c r="A135" s="31">
        <f>MoCoW!C135</f>
        <v>21.050000000000008</v>
      </c>
      <c r="B135" s="32" t="str">
        <f>IF(MoCoW!I135="Not Run","Not Run",IF(MoCoW!I135="Passed","Passed",IF(MoCoW!I135="Failed","Failed",IF(MoCoW!I135="Not Applicable"," Not Applicable "))))</f>
        <v xml:space="preserve"> Not Applicable </v>
      </c>
      <c r="C135" s="14">
        <f>MoCoW!K135</f>
        <v>0</v>
      </c>
      <c r="D135" s="100">
        <f>MoCoW!L135</f>
        <v>0</v>
      </c>
      <c r="E135" s="14"/>
    </row>
    <row r="136" spans="1:5" ht="18.75" hidden="1" customHeight="1" x14ac:dyDescent="0.2">
      <c r="A136" s="31">
        <f>MoCoW!C136</f>
        <v>21.060000000000009</v>
      </c>
      <c r="B136" s="32" t="str">
        <f>IF(MoCoW!I136="Not Run","Not Run",IF(MoCoW!I136="Passed","Passed",IF(MoCoW!I136="Failed","Failed",IF(MoCoW!I136="Not Applicable"," Not Applicable "))))</f>
        <v xml:space="preserve"> Not Applicable </v>
      </c>
      <c r="C136" s="14">
        <f>MoCoW!K136</f>
        <v>0</v>
      </c>
      <c r="D136" s="100">
        <f>MoCoW!L136</f>
        <v>0</v>
      </c>
      <c r="E136" s="14"/>
    </row>
    <row r="137" spans="1:5" ht="18.75" hidden="1" customHeight="1" x14ac:dyDescent="0.2">
      <c r="A137" s="31">
        <f>MoCoW!C137</f>
        <v>21.070000000000011</v>
      </c>
      <c r="B137" s="32" t="str">
        <f>IF(MoCoW!I137="Not Run","Not Run",IF(MoCoW!I137="Passed","Passed",IF(MoCoW!I137="Failed","Failed",IF(MoCoW!I137="Not Applicable"," Not Applicable "))))</f>
        <v xml:space="preserve"> Not Applicable </v>
      </c>
      <c r="C137" s="14">
        <f>MoCoW!K137</f>
        <v>0</v>
      </c>
      <c r="D137" s="100">
        <f>MoCoW!L137</f>
        <v>0</v>
      </c>
      <c r="E137" s="14"/>
    </row>
    <row r="138" spans="1:5" ht="18.75" hidden="1" customHeight="1" x14ac:dyDescent="0.2">
      <c r="A138" s="31">
        <f>MoCoW!C138</f>
        <v>21.080000000000013</v>
      </c>
      <c r="B138" s="32" t="str">
        <f>IF(MoCoW!I138="Not Run","Not Run",IF(MoCoW!I138="Passed","Passed",IF(MoCoW!I138="Failed","Failed",IF(MoCoW!I138="Not Applicable"," Not Applicable "))))</f>
        <v xml:space="preserve"> Not Applicable </v>
      </c>
      <c r="C138" s="14">
        <f>MoCoW!K138</f>
        <v>0</v>
      </c>
      <c r="D138" s="100">
        <f>MoCoW!L138</f>
        <v>0</v>
      </c>
      <c r="E138" s="14"/>
    </row>
    <row r="139" spans="1:5" ht="18.75" hidden="1" customHeight="1" x14ac:dyDescent="0.2">
      <c r="A139" s="31">
        <f>MoCoW!C139</f>
        <v>22.01</v>
      </c>
      <c r="B139" s="32" t="str">
        <f>IF(MoCoW!I139="Not Run","Not Run",IF(MoCoW!I139="Passed","Passed",IF(MoCoW!I139="Failed","Failed",IF(MoCoW!I139="Not Applicable"," Not Applicable "))))</f>
        <v xml:space="preserve"> Not Applicable </v>
      </c>
      <c r="C139" s="14">
        <f>MoCoW!K139</f>
        <v>0</v>
      </c>
      <c r="D139" s="100">
        <f>MoCoW!L139</f>
        <v>0</v>
      </c>
      <c r="E139" s="14"/>
    </row>
    <row r="140" spans="1:5" ht="18.75" hidden="1" customHeight="1" x14ac:dyDescent="0.2">
      <c r="A140" s="31">
        <f>MoCoW!C140</f>
        <v>22.020000000000003</v>
      </c>
      <c r="B140" s="32" t="str">
        <f>IF(MoCoW!I140="Not Run","Not Run",IF(MoCoW!I140="Passed","Passed",IF(MoCoW!I140="Failed","Failed",IF(MoCoW!I140="Not Applicable"," Not Applicable "))))</f>
        <v xml:space="preserve"> Not Applicable </v>
      </c>
      <c r="C140" s="14">
        <f>MoCoW!K140</f>
        <v>0</v>
      </c>
      <c r="D140" s="100">
        <f>MoCoW!L140</f>
        <v>0</v>
      </c>
      <c r="E140" s="14"/>
    </row>
    <row r="141" spans="1:5" ht="18.75" hidden="1" customHeight="1" x14ac:dyDescent="0.2">
      <c r="A141" s="31">
        <f>MoCoW!C141</f>
        <v>22.030000000000005</v>
      </c>
      <c r="B141" s="32" t="str">
        <f>IF(MoCoW!I141="Not Run","Not Run",IF(MoCoW!I141="Passed","Passed",IF(MoCoW!I141="Failed","Failed",IF(MoCoW!I141="Not Applicable"," Not Applicable "))))</f>
        <v xml:space="preserve"> Not Applicable </v>
      </c>
      <c r="C141" s="14">
        <f>MoCoW!K141</f>
        <v>0</v>
      </c>
      <c r="D141" s="100">
        <f>MoCoW!L141</f>
        <v>0</v>
      </c>
      <c r="E141" s="14"/>
    </row>
    <row r="142" spans="1:5" ht="18.75" hidden="1" customHeight="1" x14ac:dyDescent="0.2">
      <c r="A142" s="31">
        <f>MoCoW!C142</f>
        <v>22.040000000000006</v>
      </c>
      <c r="B142" s="32" t="str">
        <f>IF(MoCoW!I142="Not Run","Not Run",IF(MoCoW!I142="Passed","Passed",IF(MoCoW!I142="Failed","Failed",IF(MoCoW!I142="Not Applicable"," Not Applicable "))))</f>
        <v xml:space="preserve"> Not Applicable </v>
      </c>
      <c r="C142" s="14">
        <f>MoCoW!K142</f>
        <v>0</v>
      </c>
      <c r="D142" s="100">
        <f>MoCoW!L142</f>
        <v>0</v>
      </c>
      <c r="E142" s="14"/>
    </row>
    <row r="143" spans="1:5" ht="18.75" hidden="1" customHeight="1" x14ac:dyDescent="0.2">
      <c r="A143" s="31">
        <f>MoCoW!C143</f>
        <v>22.050000000000008</v>
      </c>
      <c r="B143" s="32" t="str">
        <f>IF(MoCoW!I143="Not Run","Not Run",IF(MoCoW!I143="Passed","Passed",IF(MoCoW!I143="Failed","Failed",IF(MoCoW!I143="Not Applicable"," Not Applicable "))))</f>
        <v xml:space="preserve"> Not Applicable </v>
      </c>
      <c r="C143" s="14">
        <f>MoCoW!K143</f>
        <v>0</v>
      </c>
      <c r="D143" s="100">
        <f>MoCoW!L143</f>
        <v>0</v>
      </c>
      <c r="E143" s="14"/>
    </row>
    <row r="144" spans="1:5" ht="18.75" hidden="1" customHeight="1" x14ac:dyDescent="0.2">
      <c r="A144" s="31">
        <f>MoCoW!C144</f>
        <v>22.060000000000009</v>
      </c>
      <c r="B144" s="32" t="str">
        <f>IF(MoCoW!I144="Not Run","Not Run",IF(MoCoW!I144="Passed","Passed",IF(MoCoW!I144="Failed","Failed",IF(MoCoW!I144="Not Applicable"," Not Applicable "))))</f>
        <v xml:space="preserve"> Not Applicable </v>
      </c>
      <c r="C144" s="14">
        <f>MoCoW!K144</f>
        <v>0</v>
      </c>
      <c r="D144" s="100">
        <f>MoCoW!L144</f>
        <v>0</v>
      </c>
      <c r="E144" s="14"/>
    </row>
    <row r="145" spans="1:5" ht="18.75" hidden="1" customHeight="1" x14ac:dyDescent="0.2">
      <c r="A145" s="31">
        <f>MoCoW!C145</f>
        <v>23.01</v>
      </c>
      <c r="B145" s="32" t="str">
        <f>IF(MoCoW!I145="Not Run","Not Run",IF(MoCoW!I145="Passed","Passed",IF(MoCoW!I145="Failed","Failed",IF(MoCoW!I145="Not Applicable"," Not Applicable "))))</f>
        <v xml:space="preserve"> Not Applicable </v>
      </c>
      <c r="C145" s="14">
        <f>MoCoW!K145</f>
        <v>0</v>
      </c>
      <c r="D145" s="100">
        <f>MoCoW!L145</f>
        <v>0</v>
      </c>
      <c r="E145" s="14"/>
    </row>
    <row r="146" spans="1:5" ht="18.75" hidden="1" customHeight="1" x14ac:dyDescent="0.2">
      <c r="A146" s="31">
        <f>MoCoW!C146</f>
        <v>23.020000000000003</v>
      </c>
      <c r="B146" s="32" t="str">
        <f>IF(MoCoW!I146="Not Run","Not Run",IF(MoCoW!I146="Passed","Passed",IF(MoCoW!I146="Failed","Failed",IF(MoCoW!I146="Not Applicable"," Not Applicable "))))</f>
        <v xml:space="preserve"> Not Applicable </v>
      </c>
      <c r="C146" s="14">
        <f>MoCoW!K146</f>
        <v>0</v>
      </c>
      <c r="D146" s="100">
        <f>MoCoW!L146</f>
        <v>0</v>
      </c>
      <c r="E146" s="14"/>
    </row>
    <row r="147" spans="1:5" ht="18.75" hidden="1" customHeight="1" x14ac:dyDescent="0.2">
      <c r="A147" s="31">
        <f>MoCoW!C147</f>
        <v>23.030000000000005</v>
      </c>
      <c r="B147" s="32" t="str">
        <f>IF(MoCoW!I147="Not Run","Not Run",IF(MoCoW!I147="Passed","Passed",IF(MoCoW!I147="Failed","Failed",IF(MoCoW!I147="Not Applicable"," Not Applicable "))))</f>
        <v xml:space="preserve"> Not Applicable </v>
      </c>
      <c r="C147" s="14">
        <f>MoCoW!K147</f>
        <v>0</v>
      </c>
      <c r="D147" s="100">
        <f>MoCoW!L147</f>
        <v>0</v>
      </c>
      <c r="E147" s="14"/>
    </row>
    <row r="148" spans="1:5" ht="18.75" hidden="1" customHeight="1" x14ac:dyDescent="0.2">
      <c r="A148" s="31">
        <f>MoCoW!C148</f>
        <v>23.040000000000006</v>
      </c>
      <c r="B148" s="32" t="str">
        <f>IF(MoCoW!I148="Not Run","Not Run",IF(MoCoW!I148="Passed","Passed",IF(MoCoW!I148="Failed","Failed",IF(MoCoW!I148="Not Applicable"," Not Applicable "))))</f>
        <v xml:space="preserve"> Not Applicable </v>
      </c>
      <c r="C148" s="14">
        <f>MoCoW!K148</f>
        <v>0</v>
      </c>
      <c r="D148" s="100">
        <f>MoCoW!L148</f>
        <v>0</v>
      </c>
      <c r="E148" s="14"/>
    </row>
    <row r="149" spans="1:5" ht="18.75" hidden="1" customHeight="1" x14ac:dyDescent="0.2">
      <c r="A149" s="31">
        <f>MoCoW!C149</f>
        <v>23.050000000000008</v>
      </c>
      <c r="B149" s="32" t="str">
        <f>IF(MoCoW!I149="Not Run","Not Run",IF(MoCoW!I149="Passed","Passed",IF(MoCoW!I149="Failed","Failed",IF(MoCoW!I149="Not Applicable"," Not Applicable "))))</f>
        <v xml:space="preserve"> Not Applicable </v>
      </c>
      <c r="C149" s="14">
        <f>MoCoW!K149</f>
        <v>0</v>
      </c>
      <c r="D149" s="100">
        <f>MoCoW!L149</f>
        <v>0</v>
      </c>
      <c r="E149" s="14"/>
    </row>
    <row r="150" spans="1:5" ht="18.75" customHeight="1" x14ac:dyDescent="0.2">
      <c r="A150" s="31">
        <f>MoCoW!C150</f>
        <v>24.01</v>
      </c>
      <c r="B150" s="32" t="str">
        <f>IF(MoCoW!I150="Not Run","Not Run",IF(MoCoW!I150="Passed","Passed",IF(MoCoW!I150="Failed","Failed",IF(MoCoW!I150="Not Applicable"," Not Applicable "))))</f>
        <v>Not Run</v>
      </c>
      <c r="C150" s="14">
        <f>MoCoW!K150</f>
        <v>0</v>
      </c>
      <c r="D150" s="100">
        <f>MoCoW!L150</f>
        <v>0</v>
      </c>
      <c r="E150" s="14"/>
    </row>
    <row r="151" spans="1:5" ht="18.75" customHeight="1" x14ac:dyDescent="0.2">
      <c r="A151" s="31">
        <f>MoCoW!C151</f>
        <v>24.020000000000003</v>
      </c>
      <c r="B151" s="32" t="str">
        <f>IF(MoCoW!I151="Not Run","Not Run",IF(MoCoW!I151="Passed","Passed",IF(MoCoW!I151="Failed","Failed",IF(MoCoW!I151="Not Applicable"," Not Applicable "))))</f>
        <v>Not Run</v>
      </c>
      <c r="C151" s="14">
        <f>MoCoW!K151</f>
        <v>0</v>
      </c>
      <c r="D151" s="100">
        <f>MoCoW!L151</f>
        <v>0</v>
      </c>
      <c r="E151" s="14"/>
    </row>
    <row r="152" spans="1:5" ht="18.75" hidden="1" customHeight="1" x14ac:dyDescent="0.2">
      <c r="A152" s="31">
        <f>MoCoW!C152</f>
        <v>24.030000000000005</v>
      </c>
      <c r="B152" s="32" t="str">
        <f>IF(MoCoW!I152="Not Run","Not Run",IF(MoCoW!I152="Passed","Passed",IF(MoCoW!I152="Failed","Failed",IF(MoCoW!I152="Not Applicable"," Not Applicable "))))</f>
        <v xml:space="preserve"> Not Applicable </v>
      </c>
      <c r="C152" s="14">
        <f>MoCoW!K152</f>
        <v>0</v>
      </c>
      <c r="D152" s="100">
        <f>MoCoW!L152</f>
        <v>0</v>
      </c>
      <c r="E152" s="14"/>
    </row>
    <row r="153" spans="1:5" ht="18.75" hidden="1" customHeight="1" x14ac:dyDescent="0.2">
      <c r="A153" s="31">
        <f>MoCoW!C153</f>
        <v>24.040000000000006</v>
      </c>
      <c r="B153" s="32" t="str">
        <f>IF(MoCoW!I153="Not Run","Not Run",IF(MoCoW!I153="Passed","Passed",IF(MoCoW!I153="Failed","Failed",IF(MoCoW!I153="Not Applicable"," Not Applicable "))))</f>
        <v xml:space="preserve"> Not Applicable </v>
      </c>
      <c r="C153" s="14">
        <f>MoCoW!K153</f>
        <v>0</v>
      </c>
      <c r="D153" s="100">
        <f>MoCoW!L153</f>
        <v>0</v>
      </c>
      <c r="E153" s="14"/>
    </row>
    <row r="154" spans="1:5" ht="18.75" hidden="1" customHeight="1" x14ac:dyDescent="0.2">
      <c r="A154" s="31">
        <f>MoCoW!C154</f>
        <v>27.01</v>
      </c>
      <c r="B154" s="32" t="str">
        <f>IF(MoCoW!I154="Not Run","Not Run",IF(MoCoW!I154="Passed","Passed",IF(MoCoW!I154="Failed","Failed",IF(MoCoW!I154="Not Applicable"," Not Applicable "))))</f>
        <v xml:space="preserve"> Not Applicable </v>
      </c>
      <c r="C154" s="14">
        <f>MoCoW!K154</f>
        <v>0</v>
      </c>
      <c r="D154" s="100">
        <f>MoCoW!L154</f>
        <v>0</v>
      </c>
      <c r="E154" s="14"/>
    </row>
    <row r="155" spans="1:5" ht="18.75" hidden="1" customHeight="1" x14ac:dyDescent="0.2">
      <c r="A155" s="31">
        <f>MoCoW!C155</f>
        <v>27.020000000000003</v>
      </c>
      <c r="B155" s="32" t="str">
        <f>IF(MoCoW!I155="Not Run","Not Run",IF(MoCoW!I155="Passed","Passed",IF(MoCoW!I155="Failed","Failed",IF(MoCoW!I155="Not Applicable"," Not Applicable "))))</f>
        <v xml:space="preserve"> Not Applicable </v>
      </c>
      <c r="C155" s="14">
        <f>MoCoW!K155</f>
        <v>0</v>
      </c>
      <c r="D155" s="100">
        <f>MoCoW!L155</f>
        <v>0</v>
      </c>
      <c r="E155" s="14"/>
    </row>
    <row r="156" spans="1:5" ht="18.75" hidden="1" customHeight="1" x14ac:dyDescent="0.2">
      <c r="A156" s="31">
        <f>MoCoW!C156</f>
        <v>27.030000000000005</v>
      </c>
      <c r="B156" s="32" t="str">
        <f>IF(MoCoW!I156="Not Run","Not Run",IF(MoCoW!I156="Passed","Passed",IF(MoCoW!I156="Failed","Failed",IF(MoCoW!I156="Not Applicable"," Not Applicable "))))</f>
        <v xml:space="preserve"> Not Applicable </v>
      </c>
      <c r="C156" s="14">
        <f>MoCoW!K156</f>
        <v>0</v>
      </c>
      <c r="D156" s="100">
        <f>MoCoW!L156</f>
        <v>0</v>
      </c>
      <c r="E156" s="14"/>
    </row>
    <row r="157" spans="1:5" ht="18.75" hidden="1" customHeight="1" x14ac:dyDescent="0.2">
      <c r="A157" s="31">
        <f>MoCoW!C157</f>
        <v>27.040000000000006</v>
      </c>
      <c r="B157" s="32" t="str">
        <f>IF(MoCoW!I157="Not Run","Not Run",IF(MoCoW!I157="Passed","Passed",IF(MoCoW!I157="Failed","Failed",IF(MoCoW!I157="Not Applicable"," Not Applicable "))))</f>
        <v xml:space="preserve"> Not Applicable </v>
      </c>
      <c r="C157" s="14">
        <f>MoCoW!K157</f>
        <v>0</v>
      </c>
      <c r="D157" s="100">
        <f>MoCoW!L157</f>
        <v>0</v>
      </c>
      <c r="E157" s="14"/>
    </row>
    <row r="158" spans="1:5" ht="18.75" hidden="1" customHeight="1" x14ac:dyDescent="0.2">
      <c r="A158" s="31">
        <f>MoCoW!C158</f>
        <v>27.050000000000008</v>
      </c>
      <c r="B158" s="32" t="str">
        <f>IF(MoCoW!I158="Not Run","Not Run",IF(MoCoW!I158="Passed","Passed",IF(MoCoW!I158="Failed","Failed",IF(MoCoW!I158="Not Applicable"," Not Applicable "))))</f>
        <v xml:space="preserve"> Not Applicable </v>
      </c>
      <c r="C158" s="14">
        <f>MoCoW!K158</f>
        <v>0</v>
      </c>
      <c r="D158" s="100">
        <f>MoCoW!L158</f>
        <v>0</v>
      </c>
      <c r="E158" s="14"/>
    </row>
    <row r="159" spans="1:5" ht="18.75" hidden="1" customHeight="1" x14ac:dyDescent="0.2">
      <c r="A159" s="31">
        <f>MoCoW!C159</f>
        <v>27.060000000000009</v>
      </c>
      <c r="B159" s="32" t="str">
        <f>IF(MoCoW!I159="Not Run","Not Run",IF(MoCoW!I159="Passed","Passed",IF(MoCoW!I159="Failed","Failed",IF(MoCoW!I159="Not Applicable"," Not Applicable "))))</f>
        <v xml:space="preserve"> Not Applicable </v>
      </c>
      <c r="C159" s="14">
        <f>MoCoW!K159</f>
        <v>0</v>
      </c>
      <c r="D159" s="100">
        <f>MoCoW!L159</f>
        <v>0</v>
      </c>
      <c r="E159" s="14"/>
    </row>
    <row r="160" spans="1:5" ht="18.75" hidden="1" customHeight="1" x14ac:dyDescent="0.2">
      <c r="A160" s="31">
        <f>MoCoW!C160</f>
        <v>27.070000000000011</v>
      </c>
      <c r="B160" s="32" t="str">
        <f>IF(MoCoW!I160="Not Run","Not Run",IF(MoCoW!I160="Passed","Passed",IF(MoCoW!I160="Failed","Failed",IF(MoCoW!I160="Not Applicable"," Not Applicable "))))</f>
        <v xml:space="preserve"> Not Applicable </v>
      </c>
      <c r="C160" s="14">
        <f>MoCoW!K160</f>
        <v>0</v>
      </c>
      <c r="D160" s="100">
        <f>MoCoW!L160</f>
        <v>0</v>
      </c>
      <c r="E160" s="14"/>
    </row>
    <row r="161" spans="1:5" ht="18.75" hidden="1" customHeight="1" x14ac:dyDescent="0.2">
      <c r="A161" s="31">
        <f>MoCoW!C161</f>
        <v>28.01</v>
      </c>
      <c r="B161" s="32" t="str">
        <f>IF(MoCoW!I161="Not Run","Not Run",IF(MoCoW!I161="Passed","Passed",IF(MoCoW!I161="Failed","Failed",IF(MoCoW!I161="Not Applicable"," Not Applicable "))))</f>
        <v xml:space="preserve"> Not Applicable </v>
      </c>
      <c r="C161" s="14">
        <f>MoCoW!K161</f>
        <v>0</v>
      </c>
      <c r="D161" s="100">
        <f>MoCoW!L161</f>
        <v>0</v>
      </c>
      <c r="E161" s="14"/>
    </row>
    <row r="162" spans="1:5" ht="18.75" hidden="1" customHeight="1" x14ac:dyDescent="0.2">
      <c r="A162" s="31">
        <f>MoCoW!C162</f>
        <v>26.020000000000003</v>
      </c>
      <c r="B162" s="32" t="str">
        <f>IF(MoCoW!I162="Not Run","Not Run",IF(MoCoW!I162="Passed","Passed",IF(MoCoW!I162="Failed","Failed",IF(MoCoW!I162="Not Applicable"," Not Applicable "))))</f>
        <v xml:space="preserve"> Not Applicable </v>
      </c>
      <c r="C162" s="14">
        <f>MoCoW!K162</f>
        <v>0</v>
      </c>
      <c r="D162" s="100">
        <f>MoCoW!L162</f>
        <v>0</v>
      </c>
      <c r="E162" s="14"/>
    </row>
    <row r="163" spans="1:5" ht="18.75" hidden="1" customHeight="1" x14ac:dyDescent="0.2">
      <c r="A163" s="31">
        <f>MoCoW!C163</f>
        <v>26.03</v>
      </c>
      <c r="B163" s="32" t="str">
        <f>IF(MoCoW!I163="Not Run","Not Run",IF(MoCoW!I163="Passed","Passed",IF(MoCoW!I163="Failed","Failed",IF(MoCoW!I163="Not Applicable"," Not Applicable "))))</f>
        <v xml:space="preserve"> Not Applicable </v>
      </c>
      <c r="C163" s="14">
        <f>MoCoW!K163</f>
        <v>0</v>
      </c>
      <c r="D163" s="100">
        <f>MoCoW!L163</f>
        <v>0</v>
      </c>
      <c r="E163" s="14"/>
    </row>
    <row r="164" spans="1:5" ht="18.75" hidden="1" customHeight="1" x14ac:dyDescent="0.2">
      <c r="A164" s="31">
        <f>MoCoW!C164</f>
        <v>26.040000000000003</v>
      </c>
      <c r="B164" s="32" t="str">
        <f>IF(MoCoW!I164="Not Run","Not Run",IF(MoCoW!I164="Passed","Passed",IF(MoCoW!I164="Failed","Failed",IF(MoCoW!I164="Not Applicable"," Not Applicable "))))</f>
        <v xml:space="preserve"> Not Applicable </v>
      </c>
      <c r="C164" s="14">
        <f>MoCoW!K164</f>
        <v>0</v>
      </c>
      <c r="D164" s="100">
        <f>MoCoW!L164</f>
        <v>0</v>
      </c>
      <c r="E164" s="14"/>
    </row>
    <row r="165" spans="1:5" ht="18.75" hidden="1" customHeight="1" x14ac:dyDescent="0.2">
      <c r="A165" s="31">
        <f>MoCoW!C165</f>
        <v>26.05</v>
      </c>
      <c r="B165" s="32" t="str">
        <f>IF(MoCoW!I165="Not Run","Not Run",IF(MoCoW!I165="Passed","Passed",IF(MoCoW!I165="Failed","Failed",IF(MoCoW!I165="Not Applicable"," Not Applicable "))))</f>
        <v xml:space="preserve"> Not Applicable </v>
      </c>
      <c r="C165" s="14">
        <f>MoCoW!K165</f>
        <v>0</v>
      </c>
      <c r="D165" s="100">
        <f>MoCoW!L165</f>
        <v>0</v>
      </c>
      <c r="E165" s="14"/>
    </row>
    <row r="166" spans="1:5" ht="18.75" hidden="1" customHeight="1" x14ac:dyDescent="0.2">
      <c r="A166" s="31">
        <f>MoCoW!C166</f>
        <v>30.01</v>
      </c>
      <c r="B166" s="32" t="str">
        <f>IF(MoCoW!I166="Not Run","Not Run",IF(MoCoW!I166="Passed","Passed",IF(MoCoW!I166="Failed","Failed",IF(MoCoW!I166="Not Applicable"," Not Applicable "))))</f>
        <v xml:space="preserve"> Not Applicable </v>
      </c>
      <c r="C166" s="14">
        <f>MoCoW!K166</f>
        <v>0</v>
      </c>
      <c r="D166" s="100">
        <f>MoCoW!L166</f>
        <v>0</v>
      </c>
      <c r="E166" s="14"/>
    </row>
    <row r="167" spans="1:5" ht="18.75" customHeight="1" x14ac:dyDescent="0.2">
      <c r="A167" s="31">
        <f>MoCoW!C167</f>
        <v>31.01</v>
      </c>
      <c r="B167" s="32" t="str">
        <f>IF(MoCoW!I167="Not Run","Not Run",IF(MoCoW!I167="Passed","Passed",IF(MoCoW!I167="Failed","Failed",IF(MoCoW!I167="Not Applicable"," Not Applicable "))))</f>
        <v>Not Run</v>
      </c>
      <c r="C167" s="14">
        <f>MoCoW!K167</f>
        <v>0</v>
      </c>
      <c r="D167" s="100">
        <f>MoCoW!L167</f>
        <v>0</v>
      </c>
      <c r="E167" s="14"/>
    </row>
    <row r="168" spans="1:5" ht="18.75" customHeight="1" x14ac:dyDescent="0.2">
      <c r="A168" s="31">
        <f>MoCoW!C168</f>
        <v>31.020000000000003</v>
      </c>
      <c r="B168" s="32" t="str">
        <f>IF(MoCoW!I168="Not Run","Not Run",IF(MoCoW!I168="Passed","Passed",IF(MoCoW!I168="Failed","Failed",IF(MoCoW!I168="Not Applicable"," Not Applicable "))))</f>
        <v>Not Run</v>
      </c>
      <c r="C168" s="14">
        <f>MoCoW!K168</f>
        <v>0</v>
      </c>
      <c r="D168" s="100">
        <f>MoCoW!L168</f>
        <v>0</v>
      </c>
      <c r="E168" s="14"/>
    </row>
    <row r="169" spans="1:5" ht="18.75" customHeight="1" x14ac:dyDescent="0.2">
      <c r="A169" s="31">
        <f>MoCoW!C169</f>
        <v>31.030000000000005</v>
      </c>
      <c r="B169" s="32" t="str">
        <f>IF(MoCoW!I169="Not Run","Not Run",IF(MoCoW!I169="Passed","Passed",IF(MoCoW!I169="Failed","Failed",IF(MoCoW!I169="Not Applicable"," Not Applicable "))))</f>
        <v>Not Run</v>
      </c>
      <c r="C169" s="14">
        <f>MoCoW!K169</f>
        <v>0</v>
      </c>
      <c r="D169" s="100">
        <f>MoCoW!L169</f>
        <v>0</v>
      </c>
      <c r="E169" s="14"/>
    </row>
    <row r="170" spans="1:5" ht="18.75" customHeight="1" x14ac:dyDescent="0.2">
      <c r="A170" s="31">
        <f>MoCoW!C170</f>
        <v>31.040000000000006</v>
      </c>
      <c r="B170" s="32" t="str">
        <f>IF(MoCoW!I170="Not Run","Not Run",IF(MoCoW!I170="Passed","Passed",IF(MoCoW!I170="Failed","Failed",IF(MoCoW!I170="Not Applicable"," Not Applicable "))))</f>
        <v>Not Run</v>
      </c>
      <c r="C170" s="14">
        <f>MoCoW!K170</f>
        <v>0</v>
      </c>
      <c r="D170" s="100">
        <f>MoCoW!L170</f>
        <v>0</v>
      </c>
      <c r="E170" s="14"/>
    </row>
    <row r="171" spans="1:5" ht="18.75" customHeight="1" x14ac:dyDescent="0.2">
      <c r="A171" s="31">
        <f>MoCoW!C171</f>
        <v>31.050000000000008</v>
      </c>
      <c r="B171" s="32" t="str">
        <f>IF(MoCoW!I171="Not Run","Not Run",IF(MoCoW!I171="Passed","Passed",IF(MoCoW!I171="Failed","Failed",IF(MoCoW!I171="Not Applicable"," Not Applicable "))))</f>
        <v>Not Run</v>
      </c>
      <c r="C171" s="14">
        <f>MoCoW!K171</f>
        <v>0</v>
      </c>
      <c r="D171" s="100">
        <f>MoCoW!L171</f>
        <v>0</v>
      </c>
      <c r="E171" s="14"/>
    </row>
    <row r="172" spans="1:5" ht="18.75" customHeight="1" x14ac:dyDescent="0.2">
      <c r="A172" s="31">
        <f>MoCoW!C172</f>
        <v>31.060000000000009</v>
      </c>
      <c r="B172" s="32" t="str">
        <f>IF(MoCoW!I172="Not Run","Not Run",IF(MoCoW!I172="Passed","Passed",IF(MoCoW!I172="Failed","Failed",IF(MoCoW!I172="Not Applicable"," Not Applicable "))))</f>
        <v>Not Run</v>
      </c>
      <c r="C172" s="14">
        <f>MoCoW!K172</f>
        <v>0</v>
      </c>
      <c r="D172" s="100">
        <f>MoCoW!L172</f>
        <v>0</v>
      </c>
      <c r="E172" s="14"/>
    </row>
    <row r="173" spans="1:5" ht="18.75" customHeight="1" x14ac:dyDescent="0.2">
      <c r="A173" s="31">
        <f>MoCoW!C173</f>
        <v>31.070000000000011</v>
      </c>
      <c r="B173" s="32" t="str">
        <f>IF(MoCoW!I173="Not Run","Not Run",IF(MoCoW!I173="Passed","Passed",IF(MoCoW!I173="Failed","Failed",IF(MoCoW!I173="Not Applicable"," Not Applicable "))))</f>
        <v>Not Run</v>
      </c>
      <c r="C173" s="14">
        <f>MoCoW!K173</f>
        <v>0</v>
      </c>
      <c r="D173" s="100">
        <f>MoCoW!L173</f>
        <v>0</v>
      </c>
      <c r="E173" s="14"/>
    </row>
    <row r="174" spans="1:5" ht="18.75" customHeight="1" x14ac:dyDescent="0.2">
      <c r="A174" s="31">
        <f>MoCoW!C174</f>
        <v>31.080000000000013</v>
      </c>
      <c r="B174" s="32" t="str">
        <f>IF(MoCoW!I174="Not Run","Not Run",IF(MoCoW!I174="Passed","Passed",IF(MoCoW!I174="Failed","Failed",IF(MoCoW!I174="Not Applicable"," Not Applicable "))))</f>
        <v>Not Run</v>
      </c>
      <c r="C174" s="14">
        <f>MoCoW!K174</f>
        <v>0</v>
      </c>
      <c r="D174" s="100">
        <f>MoCoW!L174</f>
        <v>0</v>
      </c>
      <c r="E174" s="14"/>
    </row>
    <row r="175" spans="1:5" ht="18.75" customHeight="1" x14ac:dyDescent="0.2">
      <c r="A175" s="31">
        <f>MoCoW!C175</f>
        <v>31.090000000000014</v>
      </c>
      <c r="B175" s="32" t="str">
        <f>IF(MoCoW!I175="Not Run","Not Run",IF(MoCoW!I175="Passed","Passed",IF(MoCoW!I175="Failed","Failed",IF(MoCoW!I175="Not Applicable"," Not Applicable "))))</f>
        <v>Not Run</v>
      </c>
      <c r="C175" s="14">
        <f>MoCoW!K175</f>
        <v>0</v>
      </c>
      <c r="D175" s="100">
        <f>MoCoW!L175</f>
        <v>0</v>
      </c>
      <c r="E175" s="14"/>
    </row>
    <row r="176" spans="1:5" ht="18.75" customHeight="1" x14ac:dyDescent="0.2">
      <c r="A176" s="31">
        <f>MoCoW!C176</f>
        <v>31.100000000000016</v>
      </c>
      <c r="B176" s="32" t="str">
        <f>IF(MoCoW!I176="Not Run","Not Run",IF(MoCoW!I176="Passed","Passed",IF(MoCoW!I176="Failed","Failed",IF(MoCoW!I176="Not Applicable"," Not Applicable "))))</f>
        <v>Not Run</v>
      </c>
      <c r="C176" s="14">
        <f>MoCoW!K176</f>
        <v>0</v>
      </c>
      <c r="D176" s="100">
        <f>MoCoW!L176</f>
        <v>0</v>
      </c>
      <c r="E176" s="14"/>
    </row>
    <row r="177" spans="1:5" ht="18.75" hidden="1" customHeight="1" x14ac:dyDescent="0.2">
      <c r="A177" s="31">
        <f>MoCoW!C177</f>
        <v>31.110000000000017</v>
      </c>
      <c r="B177" s="32" t="str">
        <f>IF(MoCoW!I177="Not Run","Not Run",IF(MoCoW!I177="Passed","Passed",IF(MoCoW!I177="Failed","Failed",IF(MoCoW!I177="Not Applicable"," Not Applicable "))))</f>
        <v xml:space="preserve"> Not Applicable </v>
      </c>
      <c r="C177" s="14">
        <f>MoCoW!K177</f>
        <v>0</v>
      </c>
      <c r="D177" s="100">
        <f>MoCoW!L177</f>
        <v>0</v>
      </c>
      <c r="E177" s="14"/>
    </row>
    <row r="178" spans="1:5" ht="18.75" hidden="1" customHeight="1" x14ac:dyDescent="0.2">
      <c r="A178" s="31">
        <f>MoCoW!C178</f>
        <v>31.120000000000019</v>
      </c>
      <c r="B178" s="32" t="str">
        <f>IF(MoCoW!I178="Not Run","Not Run",IF(MoCoW!I178="Passed","Passed",IF(MoCoW!I178="Failed","Failed",IF(MoCoW!I178="Not Applicable"," Not Applicable "))))</f>
        <v xml:space="preserve"> Not Applicable </v>
      </c>
      <c r="C178" s="14">
        <f>MoCoW!K178</f>
        <v>0</v>
      </c>
      <c r="D178" s="100">
        <f>MoCoW!L178</f>
        <v>0</v>
      </c>
      <c r="E178" s="14"/>
    </row>
    <row r="179" spans="1:5" ht="18.75" hidden="1" customHeight="1" x14ac:dyDescent="0.2">
      <c r="A179" s="31">
        <f>MoCoW!C179</f>
        <v>31.13000000000002</v>
      </c>
      <c r="B179" s="32" t="str">
        <f>IF(MoCoW!I179="Not Run","Not Run",IF(MoCoW!I179="Passed","Passed",IF(MoCoW!I179="Failed","Failed",IF(MoCoW!I179="Not Applicable"," Not Applicable "))))</f>
        <v xml:space="preserve"> Not Applicable </v>
      </c>
      <c r="C179" s="14">
        <f>MoCoW!K179</f>
        <v>0</v>
      </c>
      <c r="D179" s="100">
        <f>MoCoW!L179</f>
        <v>0</v>
      </c>
      <c r="E179" s="14"/>
    </row>
    <row r="180" spans="1:5" ht="18.75" hidden="1" customHeight="1" x14ac:dyDescent="0.2">
      <c r="A180" s="31">
        <f>MoCoW!C180</f>
        <v>31.140000000000022</v>
      </c>
      <c r="B180" s="32" t="str">
        <f>IF(MoCoW!I180="Not Run","Not Run",IF(MoCoW!I180="Passed","Passed",IF(MoCoW!I180="Failed","Failed",IF(MoCoW!I180="Not Applicable"," Not Applicable "))))</f>
        <v xml:space="preserve"> Not Applicable </v>
      </c>
      <c r="C180" s="14">
        <f>MoCoW!K180</f>
        <v>0</v>
      </c>
      <c r="D180" s="100">
        <f>MoCoW!L180</f>
        <v>0</v>
      </c>
      <c r="E180" s="14"/>
    </row>
    <row r="181" spans="1:5" ht="18.75" hidden="1" customHeight="1" x14ac:dyDescent="0.2">
      <c r="A181" s="31">
        <f>MoCoW!C181</f>
        <v>31.150000000000023</v>
      </c>
      <c r="B181" s="32" t="str">
        <f>IF(MoCoW!I181="Not Run","Not Run",IF(MoCoW!I181="Passed","Passed",IF(MoCoW!I181="Failed","Failed",IF(MoCoW!I181="Not Applicable"," Not Applicable "))))</f>
        <v xml:space="preserve"> Not Applicable </v>
      </c>
      <c r="C181" s="14">
        <f>MoCoW!K181</f>
        <v>0</v>
      </c>
      <c r="D181" s="100">
        <f>MoCoW!L181</f>
        <v>0</v>
      </c>
      <c r="E181" s="14"/>
    </row>
    <row r="182" spans="1:5" ht="18.75" hidden="1" customHeight="1" x14ac:dyDescent="0.2">
      <c r="A182" s="31">
        <f>MoCoW!C182</f>
        <v>31.160000000000025</v>
      </c>
      <c r="B182" s="32" t="str">
        <f>IF(MoCoW!I182="Not Run","Not Run",IF(MoCoW!I182="Passed","Passed",IF(MoCoW!I182="Failed","Failed",IF(MoCoW!I182="Not Applicable"," Not Applicable "))))</f>
        <v xml:space="preserve"> Not Applicable </v>
      </c>
      <c r="C182" s="14">
        <f>MoCoW!K182</f>
        <v>0</v>
      </c>
      <c r="D182" s="100">
        <f>MoCoW!L182</f>
        <v>0</v>
      </c>
      <c r="E182" s="14"/>
    </row>
    <row r="183" spans="1:5" ht="18.75" hidden="1" customHeight="1" x14ac:dyDescent="0.2">
      <c r="A183" s="31">
        <f>MoCoW!C183</f>
        <v>31.170000000000027</v>
      </c>
      <c r="B183" s="32" t="str">
        <f>IF(MoCoW!I183="Not Run","Not Run",IF(MoCoW!I183="Passed","Passed",IF(MoCoW!I183="Failed","Failed",IF(MoCoW!I183="Not Applicable"," Not Applicable "))))</f>
        <v xml:space="preserve"> Not Applicable </v>
      </c>
      <c r="C183" s="14">
        <f>MoCoW!K183</f>
        <v>0</v>
      </c>
      <c r="D183" s="100">
        <f>MoCoW!L183</f>
        <v>0</v>
      </c>
      <c r="E183" s="14"/>
    </row>
    <row r="184" spans="1:5" ht="18.75" hidden="1" customHeight="1" x14ac:dyDescent="0.2">
      <c r="A184" s="31">
        <f>MoCoW!C184</f>
        <v>31.180000000000028</v>
      </c>
      <c r="B184" s="32" t="str">
        <f>IF(MoCoW!I184="Not Run","Not Run",IF(MoCoW!I184="Passed","Passed",IF(MoCoW!I184="Failed","Failed",IF(MoCoW!I184="Not Applicable"," Not Applicable "))))</f>
        <v xml:space="preserve"> Not Applicable </v>
      </c>
      <c r="C184" s="14">
        <f>MoCoW!K184</f>
        <v>0</v>
      </c>
      <c r="D184" s="100">
        <f>MoCoW!L184</f>
        <v>0</v>
      </c>
      <c r="E184" s="14"/>
    </row>
    <row r="185" spans="1:5" ht="18" customHeight="1" x14ac:dyDescent="0.2">
      <c r="A185" s="31">
        <f>MoCoW!C185</f>
        <v>31.19000000000003</v>
      </c>
      <c r="B185" s="32" t="str">
        <f>IF(MoCoW!I185="Not Run","Not Run",IF(MoCoW!I185="Passed","Passed",IF(MoCoW!I185="Failed","Failed",IF(MoCoW!I185="Not Applicable"," Not Applicable "))))</f>
        <v>Not Run</v>
      </c>
      <c r="C185" s="14">
        <f>MoCoW!K185</f>
        <v>0</v>
      </c>
      <c r="D185" s="100">
        <f>MoCoW!L185</f>
        <v>0</v>
      </c>
      <c r="E185" s="14"/>
    </row>
    <row r="186" spans="1:5" ht="18" hidden="1" customHeight="1" x14ac:dyDescent="0.2">
      <c r="A186" s="31">
        <f>MoCoW!C186</f>
        <v>31.200000000000031</v>
      </c>
      <c r="B186" s="32" t="str">
        <f>IF(MoCoW!I186="Not Run","Not Run",IF(MoCoW!I186="Passed","Passed",IF(MoCoW!I186="Failed","Failed",IF(MoCoW!I186="Not Applicable"," Not Applicable "))))</f>
        <v xml:space="preserve"> Not Applicable </v>
      </c>
      <c r="C186" s="14">
        <f>MoCoW!K186</f>
        <v>0</v>
      </c>
      <c r="D186" s="100">
        <f>MoCoW!L186</f>
        <v>0</v>
      </c>
      <c r="E186" s="14"/>
    </row>
    <row r="187" spans="1:5" ht="18" hidden="1" customHeight="1" x14ac:dyDescent="0.2">
      <c r="A187" s="31">
        <f>MoCoW!C187</f>
        <v>31.210000000000033</v>
      </c>
      <c r="B187" s="32" t="str">
        <f>IF(MoCoW!I187="Not Run","Not Run",IF(MoCoW!I187="Passed","Passed",IF(MoCoW!I187="Failed","Failed",IF(MoCoW!I187="Not Applicable"," Not Applicable "))))</f>
        <v xml:space="preserve"> Not Applicable </v>
      </c>
      <c r="C187" s="14">
        <f>MoCoW!K187</f>
        <v>0</v>
      </c>
      <c r="D187" s="100">
        <f>MoCoW!L187</f>
        <v>0</v>
      </c>
      <c r="E187" s="14"/>
    </row>
  </sheetData>
  <protectedRanges>
    <protectedRange sqref="A4:C187" name="Range1"/>
  </protectedRanges>
  <autoFilter ref="A3:E187" xr:uid="{00000000-0009-0000-0000-000017000000}">
    <filterColumn colId="1">
      <filters>
        <filter val="Not Run"/>
      </filters>
    </filterColumn>
  </autoFilter>
  <mergeCells count="1">
    <mergeCell ref="B2:C2"/>
  </mergeCells>
  <conditionalFormatting sqref="A4:A187">
    <cfRule type="expression" dxfId="5" priority="3">
      <formula>$B4="Not Run"</formula>
    </cfRule>
    <cfRule type="expression" dxfId="4" priority="4">
      <formula>$B4="Failed"</formula>
    </cfRule>
    <cfRule type="expression" dxfId="3" priority="5">
      <formula>$B4="Passed"</formula>
    </cfRule>
  </conditionalFormatting>
  <conditionalFormatting sqref="B4:E187">
    <cfRule type="expression" dxfId="2" priority="1">
      <formula>$B4="Failed"</formula>
    </cfRule>
    <cfRule type="expression" dxfId="1" priority="2">
      <formula>$B4="Passed"</formula>
    </cfRule>
    <cfRule type="expression" dxfId="0" priority="6">
      <formula>$B4="Not Run"</formula>
    </cfRule>
  </conditionalFormatting>
  <pageMargins left="0.7" right="0.7" top="0.75" bottom="0.75" header="0.3" footer="0.3"/>
  <pageSetup paperSize="9" orientation="landscape"/>
  <headerFooter>
    <oddFooter>&amp;C&amp;P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D13"/>
  <sheetViews>
    <sheetView workbookViewId="0">
      <selection activeCell="B8" sqref="B8"/>
    </sheetView>
  </sheetViews>
  <sheetFormatPr defaultColWidth="8.85546875" defaultRowHeight="15" x14ac:dyDescent="0.25"/>
  <cols>
    <col min="1" max="1" width="15.5703125" customWidth="1"/>
    <col min="2" max="2" width="16" customWidth="1"/>
    <col min="3" max="3" width="16.7109375" bestFit="1" customWidth="1"/>
    <col min="4" max="4" width="22.85546875" bestFit="1" customWidth="1"/>
  </cols>
  <sheetData>
    <row r="1" spans="1:4" x14ac:dyDescent="0.25">
      <c r="A1" t="s">
        <v>2</v>
      </c>
      <c r="B1" t="s">
        <v>21</v>
      </c>
      <c r="C1" t="s">
        <v>98</v>
      </c>
      <c r="D1" t="s">
        <v>329</v>
      </c>
    </row>
    <row r="2" spans="1:4" x14ac:dyDescent="0.25">
      <c r="D2" t="s">
        <v>265</v>
      </c>
    </row>
    <row r="3" spans="1:4" x14ac:dyDescent="0.25">
      <c r="A3" t="s">
        <v>35</v>
      </c>
      <c r="B3" t="s">
        <v>22</v>
      </c>
      <c r="C3" t="s">
        <v>265</v>
      </c>
      <c r="D3" t="s">
        <v>330</v>
      </c>
    </row>
    <row r="4" spans="1:4" x14ac:dyDescent="0.25">
      <c r="A4" t="s">
        <v>26</v>
      </c>
      <c r="B4" t="s">
        <v>23</v>
      </c>
      <c r="C4" t="s">
        <v>99</v>
      </c>
      <c r="D4" t="s">
        <v>331</v>
      </c>
    </row>
    <row r="5" spans="1:4" x14ac:dyDescent="0.25">
      <c r="A5" t="s">
        <v>42</v>
      </c>
      <c r="B5" t="s">
        <v>24</v>
      </c>
      <c r="C5" t="s">
        <v>100</v>
      </c>
      <c r="D5" t="s">
        <v>336</v>
      </c>
    </row>
    <row r="6" spans="1:4" x14ac:dyDescent="0.25">
      <c r="A6" t="s">
        <v>5</v>
      </c>
      <c r="B6" t="s">
        <v>25</v>
      </c>
      <c r="D6" t="s">
        <v>337</v>
      </c>
    </row>
    <row r="7" spans="1:4" x14ac:dyDescent="0.25">
      <c r="B7" t="s">
        <v>26</v>
      </c>
      <c r="D7" t="s">
        <v>332</v>
      </c>
    </row>
    <row r="8" spans="1:4" x14ac:dyDescent="0.25">
      <c r="B8" t="s">
        <v>36</v>
      </c>
      <c r="D8" t="s">
        <v>333</v>
      </c>
    </row>
    <row r="9" spans="1:4" x14ac:dyDescent="0.25">
      <c r="D9" t="s">
        <v>334</v>
      </c>
    </row>
    <row r="10" spans="1:4" x14ac:dyDescent="0.25">
      <c r="D10" t="s">
        <v>335</v>
      </c>
    </row>
    <row r="11" spans="1:4" x14ac:dyDescent="0.25">
      <c r="D11" t="s">
        <v>167</v>
      </c>
    </row>
    <row r="12" spans="1:4" x14ac:dyDescent="0.25">
      <c r="D12" t="s">
        <v>218</v>
      </c>
    </row>
    <row r="13" spans="1:4" x14ac:dyDescent="0.25">
      <c r="D13" t="s">
        <v>112</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J45"/>
  <sheetViews>
    <sheetView workbookViewId="0">
      <selection activeCell="B45" sqref="B45:E45"/>
    </sheetView>
  </sheetViews>
  <sheetFormatPr defaultColWidth="8.85546875" defaultRowHeight="15" x14ac:dyDescent="0.25"/>
  <cols>
    <col min="1" max="1" width="11.7109375" customWidth="1"/>
    <col min="10" max="10" width="11.42578125" customWidth="1"/>
  </cols>
  <sheetData>
    <row r="1" spans="1:10" x14ac:dyDescent="0.25">
      <c r="A1" s="128" t="s">
        <v>37</v>
      </c>
      <c r="B1" s="128"/>
      <c r="C1" s="128"/>
      <c r="D1" s="128"/>
      <c r="E1" s="128"/>
      <c r="F1" s="128"/>
      <c r="G1" s="128"/>
      <c r="H1" s="129" t="s">
        <v>33</v>
      </c>
      <c r="I1" s="130"/>
      <c r="J1" s="2">
        <v>1.4</v>
      </c>
    </row>
    <row r="2" spans="1:10" x14ac:dyDescent="0.25">
      <c r="A2" s="128"/>
      <c r="B2" s="128"/>
      <c r="C2" s="128"/>
      <c r="D2" s="128"/>
      <c r="E2" s="128"/>
      <c r="F2" s="128"/>
      <c r="G2" s="128"/>
      <c r="H2" s="129" t="s">
        <v>90</v>
      </c>
      <c r="I2" s="130"/>
      <c r="J2" s="2" t="s">
        <v>92</v>
      </c>
    </row>
    <row r="3" spans="1:10" ht="6.75" customHeight="1" x14ac:dyDescent="0.25"/>
    <row r="4" spans="1:10" ht="23.25" x14ac:dyDescent="0.35">
      <c r="A4" s="131" t="s">
        <v>39</v>
      </c>
      <c r="B4" s="131"/>
      <c r="C4" s="131"/>
      <c r="D4" s="131"/>
      <c r="E4" s="131"/>
      <c r="F4" s="131"/>
      <c r="G4" s="131"/>
      <c r="H4" s="131"/>
      <c r="I4" s="131"/>
      <c r="J4" s="131"/>
    </row>
    <row r="5" spans="1:10" ht="6.75" customHeight="1" x14ac:dyDescent="0.25"/>
    <row r="6" spans="1:10" s="4" customFormat="1" ht="30" customHeight="1" x14ac:dyDescent="0.25">
      <c r="A6" s="3" t="s">
        <v>40</v>
      </c>
      <c r="B6" s="132" t="e">
        <f>Master!#REF!</f>
        <v>#REF!</v>
      </c>
      <c r="C6" s="133"/>
      <c r="D6" s="133"/>
      <c r="E6" s="133"/>
      <c r="F6" s="134"/>
      <c r="G6" s="3" t="s">
        <v>18</v>
      </c>
      <c r="H6" s="135" t="e">
        <f>Master!#REF!</f>
        <v>#REF!</v>
      </c>
      <c r="I6" s="136"/>
      <c r="J6" s="137"/>
    </row>
    <row r="7" spans="1:10" ht="6.75" customHeight="1" x14ac:dyDescent="0.25"/>
    <row r="8" spans="1:10" ht="18.75" x14ac:dyDescent="0.25">
      <c r="A8" s="122" t="s">
        <v>62</v>
      </c>
      <c r="B8" s="123"/>
      <c r="C8" s="123"/>
      <c r="D8" s="123"/>
      <c r="E8" s="123"/>
      <c r="F8" s="123"/>
      <c r="G8" s="123"/>
      <c r="H8" s="123"/>
      <c r="I8" s="123"/>
      <c r="J8" s="124"/>
    </row>
    <row r="9" spans="1:10" s="7" customFormat="1" ht="12.75" x14ac:dyDescent="0.2">
      <c r="A9" s="125" t="s">
        <v>41</v>
      </c>
      <c r="B9" s="126"/>
      <c r="C9" s="126"/>
      <c r="D9" s="126"/>
      <c r="E9" s="126"/>
      <c r="F9" s="126"/>
      <c r="G9" s="126"/>
      <c r="H9" s="126"/>
      <c r="I9" s="126"/>
      <c r="J9" s="127"/>
    </row>
    <row r="10" spans="1:10" x14ac:dyDescent="0.25">
      <c r="A10" s="138" t="s">
        <v>26</v>
      </c>
      <c r="B10" s="138"/>
      <c r="C10" s="138" t="s">
        <v>42</v>
      </c>
      <c r="D10" s="138"/>
      <c r="E10" s="139" t="s">
        <v>5</v>
      </c>
      <c r="F10" s="140"/>
      <c r="G10" s="138" t="s">
        <v>35</v>
      </c>
      <c r="H10" s="138"/>
      <c r="I10" s="138" t="s">
        <v>43</v>
      </c>
      <c r="J10" s="138"/>
    </row>
    <row r="11" spans="1:10" x14ac:dyDescent="0.25">
      <c r="A11" s="141">
        <f>COUNTIF(Master!$I$18:$I$199, CAM!A10)</f>
        <v>0</v>
      </c>
      <c r="B11" s="141"/>
      <c r="C11" s="141">
        <f>COUNTIF(Master!$I$18:$I$199, CAM!C10)</f>
        <v>0</v>
      </c>
      <c r="D11" s="141"/>
      <c r="E11" s="141">
        <f>COUNTIF(Master!$I$18:$I$199, CAM!E10)</f>
        <v>0</v>
      </c>
      <c r="F11" s="141"/>
      <c r="G11" s="141">
        <f>COUNTIF(Master!$I$18:$I$199, CAM!G10)</f>
        <v>182</v>
      </c>
      <c r="H11" s="141"/>
      <c r="I11" s="141">
        <f>COUNT(Master!C18:C199)</f>
        <v>182</v>
      </c>
      <c r="J11" s="141"/>
    </row>
    <row r="12" spans="1:10" ht="6.75" customHeight="1" x14ac:dyDescent="0.25"/>
    <row r="13" spans="1:10" ht="15.75" customHeight="1" x14ac:dyDescent="0.25">
      <c r="A13" s="122" t="s">
        <v>44</v>
      </c>
      <c r="B13" s="123"/>
      <c r="C13" s="123"/>
      <c r="D13" s="123"/>
      <c r="E13" s="123"/>
      <c r="F13" s="123"/>
      <c r="G13" s="123"/>
      <c r="H13" s="123"/>
      <c r="I13" s="123"/>
      <c r="J13" s="124"/>
    </row>
    <row r="14" spans="1:10" s="7" customFormat="1" ht="12.75" x14ac:dyDescent="0.2">
      <c r="A14" s="142" t="s">
        <v>45</v>
      </c>
      <c r="B14" s="143"/>
      <c r="C14" s="143"/>
      <c r="D14" s="143"/>
      <c r="E14" s="143"/>
      <c r="F14" s="143"/>
      <c r="G14" s="143"/>
      <c r="H14" s="143"/>
      <c r="I14" s="143"/>
      <c r="J14" s="144"/>
    </row>
    <row r="15" spans="1:10" s="1" customFormat="1" ht="18.75" customHeight="1" x14ac:dyDescent="0.25">
      <c r="A15" s="116" t="s">
        <v>46</v>
      </c>
      <c r="B15" s="117"/>
      <c r="C15" s="117"/>
      <c r="D15" s="117"/>
      <c r="E15" s="117"/>
      <c r="F15" s="116" t="s">
        <v>47</v>
      </c>
      <c r="G15" s="117"/>
      <c r="H15" s="117"/>
      <c r="I15" s="117"/>
      <c r="J15" s="118"/>
    </row>
    <row r="16" spans="1:10" s="7" customFormat="1" ht="12.75" x14ac:dyDescent="0.2">
      <c r="A16" s="145" t="s">
        <v>48</v>
      </c>
      <c r="B16" s="146"/>
      <c r="C16" s="146"/>
      <c r="D16" s="146"/>
      <c r="E16" s="147"/>
      <c r="F16" s="148" t="s">
        <v>49</v>
      </c>
      <c r="G16" s="149"/>
      <c r="H16" s="149"/>
      <c r="I16" s="149"/>
      <c r="J16" s="150"/>
    </row>
    <row r="17" spans="1:10" x14ac:dyDescent="0.25">
      <c r="A17" s="151"/>
      <c r="B17" s="151"/>
      <c r="C17" s="151"/>
      <c r="D17" s="151"/>
      <c r="E17" s="151"/>
      <c r="F17" s="141"/>
      <c r="G17" s="141"/>
      <c r="H17" s="141"/>
      <c r="I17" s="141"/>
      <c r="J17" s="141"/>
    </row>
    <row r="18" spans="1:10" ht="6.75" customHeight="1" x14ac:dyDescent="0.25"/>
    <row r="19" spans="1:10" ht="18.75" x14ac:dyDescent="0.25">
      <c r="A19" s="122" t="s">
        <v>50</v>
      </c>
      <c r="B19" s="123"/>
      <c r="C19" s="123"/>
      <c r="D19" s="123"/>
      <c r="E19" s="123"/>
      <c r="F19" s="123"/>
      <c r="G19" s="123"/>
      <c r="H19" s="123"/>
      <c r="I19" s="123"/>
      <c r="J19" s="124"/>
    </row>
    <row r="20" spans="1:10" s="7" customFormat="1" ht="12.75" x14ac:dyDescent="0.2">
      <c r="A20" s="142" t="s">
        <v>51</v>
      </c>
      <c r="B20" s="143"/>
      <c r="C20" s="143"/>
      <c r="D20" s="143"/>
      <c r="E20" s="143"/>
      <c r="F20" s="143"/>
      <c r="G20" s="143"/>
      <c r="H20" s="143"/>
      <c r="I20" s="143"/>
      <c r="J20" s="144"/>
    </row>
    <row r="21" spans="1:10" ht="15.75" customHeight="1" x14ac:dyDescent="0.25">
      <c r="A21" s="115" t="s">
        <v>0</v>
      </c>
      <c r="B21" s="114" t="s">
        <v>81</v>
      </c>
      <c r="C21" s="116" t="s">
        <v>47</v>
      </c>
      <c r="D21" s="117"/>
      <c r="E21" s="117"/>
      <c r="F21" s="117"/>
      <c r="G21" s="117"/>
      <c r="H21" s="117"/>
      <c r="I21" s="118"/>
      <c r="J21" s="114" t="s">
        <v>80</v>
      </c>
    </row>
    <row r="22" spans="1:10" s="7" customFormat="1" ht="15.75" customHeight="1" x14ac:dyDescent="0.2">
      <c r="A22" s="115"/>
      <c r="B22" s="114"/>
      <c r="C22" s="119" t="s">
        <v>82</v>
      </c>
      <c r="D22" s="120"/>
      <c r="E22" s="120"/>
      <c r="F22" s="120"/>
      <c r="G22" s="120"/>
      <c r="H22" s="120"/>
      <c r="I22" s="121"/>
      <c r="J22" s="114"/>
    </row>
    <row r="23" spans="1:10" x14ac:dyDescent="0.25">
      <c r="A23" s="8"/>
      <c r="B23" s="8"/>
      <c r="C23" s="112"/>
      <c r="D23" s="112"/>
      <c r="E23" s="112"/>
      <c r="F23" s="112"/>
      <c r="G23" s="112"/>
      <c r="H23" s="112"/>
      <c r="I23" s="112"/>
      <c r="J23" s="8"/>
    </row>
    <row r="24" spans="1:10" x14ac:dyDescent="0.25">
      <c r="A24" s="8"/>
      <c r="B24" s="8"/>
      <c r="C24" s="113"/>
      <c r="D24" s="113"/>
      <c r="E24" s="113"/>
      <c r="F24" s="113"/>
      <c r="G24" s="113"/>
      <c r="H24" s="113"/>
      <c r="I24" s="113"/>
      <c r="J24" s="8"/>
    </row>
    <row r="25" spans="1:10" x14ac:dyDescent="0.25">
      <c r="A25" s="8"/>
      <c r="B25" s="8"/>
      <c r="C25" s="113"/>
      <c r="D25" s="113"/>
      <c r="E25" s="113"/>
      <c r="F25" s="113"/>
      <c r="G25" s="113"/>
      <c r="H25" s="113"/>
      <c r="I25" s="113"/>
      <c r="J25" s="8"/>
    </row>
    <row r="26" spans="1:10" ht="6.75" customHeight="1" x14ac:dyDescent="0.25"/>
    <row r="27" spans="1:10" ht="18.75" x14ac:dyDescent="0.25">
      <c r="A27" s="122" t="s">
        <v>52</v>
      </c>
      <c r="B27" s="123"/>
      <c r="C27" s="123"/>
      <c r="D27" s="123"/>
      <c r="E27" s="123"/>
      <c r="F27" s="123"/>
      <c r="G27" s="123"/>
      <c r="H27" s="123"/>
      <c r="I27" s="123"/>
      <c r="J27" s="124"/>
    </row>
    <row r="28" spans="1:10" s="7" customFormat="1" ht="15" customHeight="1" x14ac:dyDescent="0.2">
      <c r="A28" s="125" t="s">
        <v>53</v>
      </c>
      <c r="B28" s="126"/>
      <c r="C28" s="126"/>
      <c r="D28" s="126"/>
      <c r="E28" s="126"/>
      <c r="F28" s="126"/>
      <c r="G28" s="126"/>
      <c r="H28" s="126"/>
      <c r="I28" s="126"/>
      <c r="J28" s="127"/>
    </row>
    <row r="29" spans="1:10" ht="15.75" customHeight="1" x14ac:dyDescent="0.25">
      <c r="A29" s="115" t="s">
        <v>0</v>
      </c>
      <c r="B29" s="116" t="s">
        <v>47</v>
      </c>
      <c r="C29" s="117"/>
      <c r="D29" s="117"/>
      <c r="E29" s="117"/>
      <c r="F29" s="117"/>
      <c r="G29" s="117"/>
      <c r="H29" s="117"/>
      <c r="I29" s="118"/>
      <c r="J29" s="115" t="s">
        <v>80</v>
      </c>
    </row>
    <row r="30" spans="1:10" s="7" customFormat="1" ht="12.75" customHeight="1" x14ac:dyDescent="0.2">
      <c r="A30" s="115"/>
      <c r="B30" s="119" t="s">
        <v>82</v>
      </c>
      <c r="C30" s="120"/>
      <c r="D30" s="120"/>
      <c r="E30" s="120"/>
      <c r="F30" s="120"/>
      <c r="G30" s="120"/>
      <c r="H30" s="120"/>
      <c r="I30" s="121"/>
      <c r="J30" s="115"/>
    </row>
    <row r="31" spans="1:10" x14ac:dyDescent="0.25">
      <c r="A31" s="8"/>
      <c r="B31" s="113"/>
      <c r="C31" s="113"/>
      <c r="D31" s="113"/>
      <c r="E31" s="113"/>
      <c r="F31" s="113"/>
      <c r="G31" s="113"/>
      <c r="H31" s="113"/>
      <c r="I31" s="113"/>
      <c r="J31" s="8"/>
    </row>
    <row r="32" spans="1:10" x14ac:dyDescent="0.25">
      <c r="A32" s="8"/>
      <c r="B32" s="113"/>
      <c r="C32" s="113"/>
      <c r="D32" s="113"/>
      <c r="E32" s="113"/>
      <c r="F32" s="113"/>
      <c r="G32" s="113"/>
      <c r="H32" s="113"/>
      <c r="I32" s="113"/>
      <c r="J32" s="8"/>
    </row>
    <row r="33" spans="1:10" x14ac:dyDescent="0.25">
      <c r="A33" s="8"/>
      <c r="B33" s="113"/>
      <c r="C33" s="113"/>
      <c r="D33" s="113"/>
      <c r="E33" s="113"/>
      <c r="F33" s="113"/>
      <c r="G33" s="113"/>
      <c r="H33" s="113"/>
      <c r="I33" s="113"/>
      <c r="J33" s="8"/>
    </row>
    <row r="34" spans="1:10" ht="6" customHeight="1" x14ac:dyDescent="0.25"/>
    <row r="35" spans="1:10" ht="18.75" customHeight="1" x14ac:dyDescent="0.25">
      <c r="A35" s="122" t="s">
        <v>54</v>
      </c>
      <c r="B35" s="123"/>
      <c r="C35" s="123"/>
      <c r="D35" s="123"/>
      <c r="E35" s="123"/>
      <c r="F35" s="123"/>
      <c r="G35" s="123"/>
      <c r="H35" s="123"/>
      <c r="I35" s="123"/>
      <c r="J35" s="124"/>
    </row>
    <row r="36" spans="1:10" s="7" customFormat="1" ht="31.5" customHeight="1" x14ac:dyDescent="0.2">
      <c r="A36" s="125" t="s">
        <v>55</v>
      </c>
      <c r="B36" s="126"/>
      <c r="C36" s="126"/>
      <c r="D36" s="126"/>
      <c r="E36" s="126"/>
      <c r="F36" s="126"/>
      <c r="G36" s="126"/>
      <c r="H36" s="126"/>
      <c r="I36" s="126"/>
      <c r="J36" s="127"/>
    </row>
    <row r="37" spans="1:10" x14ac:dyDescent="0.25">
      <c r="A37" s="151"/>
      <c r="B37" s="151"/>
      <c r="C37" s="151"/>
      <c r="D37" s="151"/>
      <c r="E37" s="151"/>
      <c r="F37" s="151"/>
      <c r="G37" s="151"/>
      <c r="H37" s="151"/>
      <c r="I37" s="151"/>
      <c r="J37" s="151"/>
    </row>
    <row r="38" spans="1:10" x14ac:dyDescent="0.25">
      <c r="A38" s="141"/>
      <c r="B38" s="141"/>
      <c r="C38" s="141"/>
      <c r="D38" s="141"/>
      <c r="E38" s="141"/>
      <c r="F38" s="141"/>
      <c r="G38" s="141"/>
      <c r="H38" s="141"/>
      <c r="I38" s="141"/>
      <c r="J38" s="141"/>
    </row>
    <row r="39" spans="1:10" ht="6.75" customHeight="1" x14ac:dyDescent="0.25"/>
    <row r="40" spans="1:10" ht="18.75" x14ac:dyDescent="0.25">
      <c r="A40" s="122" t="s">
        <v>56</v>
      </c>
      <c r="B40" s="123"/>
      <c r="C40" s="123"/>
      <c r="D40" s="123"/>
      <c r="E40" s="123"/>
      <c r="F40" s="123"/>
      <c r="G40" s="123"/>
      <c r="H40" s="123"/>
      <c r="I40" s="123"/>
      <c r="J40" s="124"/>
    </row>
    <row r="41" spans="1:10" s="7" customFormat="1" ht="31.5" customHeight="1" x14ac:dyDescent="0.2">
      <c r="A41" s="125" t="s">
        <v>83</v>
      </c>
      <c r="B41" s="126"/>
      <c r="C41" s="126"/>
      <c r="D41" s="126"/>
      <c r="E41" s="126"/>
      <c r="F41" s="126"/>
      <c r="G41" s="126"/>
      <c r="H41" s="126"/>
      <c r="I41" s="126"/>
      <c r="J41" s="127"/>
    </row>
    <row r="42" spans="1:10" s="1" customFormat="1" ht="15.75" x14ac:dyDescent="0.25">
      <c r="A42" s="6" t="s">
        <v>38</v>
      </c>
      <c r="B42" s="152" t="s">
        <v>57</v>
      </c>
      <c r="C42" s="152"/>
      <c r="D42" s="152"/>
      <c r="E42" s="152"/>
      <c r="F42" s="152" t="s">
        <v>58</v>
      </c>
      <c r="G42" s="152"/>
      <c r="H42" s="152"/>
      <c r="I42" s="152" t="s">
        <v>59</v>
      </c>
      <c r="J42" s="152"/>
    </row>
    <row r="43" spans="1:10" ht="21" customHeight="1" x14ac:dyDescent="0.25">
      <c r="A43" s="5"/>
      <c r="B43" s="153"/>
      <c r="C43" s="154"/>
      <c r="D43" s="154"/>
      <c r="E43" s="155"/>
      <c r="F43" s="153" t="s">
        <v>61</v>
      </c>
      <c r="G43" s="154"/>
      <c r="H43" s="155"/>
      <c r="I43" s="156"/>
      <c r="J43" s="157"/>
    </row>
    <row r="44" spans="1:10" ht="21" customHeight="1" x14ac:dyDescent="0.25">
      <c r="A44" s="5"/>
      <c r="B44" s="153"/>
      <c r="C44" s="154"/>
      <c r="D44" s="154"/>
      <c r="E44" s="155"/>
      <c r="F44" s="153" t="s">
        <v>60</v>
      </c>
      <c r="G44" s="154"/>
      <c r="H44" s="155"/>
      <c r="I44" s="156"/>
      <c r="J44" s="157"/>
    </row>
    <row r="45" spans="1:10" ht="21" customHeight="1" x14ac:dyDescent="0.25">
      <c r="A45" s="5"/>
      <c r="B45" s="153"/>
      <c r="C45" s="154"/>
      <c r="D45" s="154"/>
      <c r="E45" s="155"/>
      <c r="F45" s="153" t="s">
        <v>79</v>
      </c>
      <c r="G45" s="154"/>
      <c r="H45" s="155"/>
      <c r="I45" s="156"/>
      <c r="J45" s="157"/>
    </row>
  </sheetData>
  <sheetProtection sheet="1" objects="1" scenarios="1"/>
  <mergeCells count="63">
    <mergeCell ref="B45:E45"/>
    <mergeCell ref="F45:H45"/>
    <mergeCell ref="I45:J45"/>
    <mergeCell ref="B43:E43"/>
    <mergeCell ref="F43:H43"/>
    <mergeCell ref="I43:J43"/>
    <mergeCell ref="B44:E44"/>
    <mergeCell ref="F44:H44"/>
    <mergeCell ref="I44:J44"/>
    <mergeCell ref="A38:J38"/>
    <mergeCell ref="A40:J40"/>
    <mergeCell ref="A41:J41"/>
    <mergeCell ref="B42:E42"/>
    <mergeCell ref="F42:H42"/>
    <mergeCell ref="I42:J42"/>
    <mergeCell ref="A35:J35"/>
    <mergeCell ref="A36:J36"/>
    <mergeCell ref="A37:J37"/>
    <mergeCell ref="B32:I32"/>
    <mergeCell ref="B33:I33"/>
    <mergeCell ref="A17:E17"/>
    <mergeCell ref="F17:J17"/>
    <mergeCell ref="A19:J19"/>
    <mergeCell ref="A20:J20"/>
    <mergeCell ref="A21:A22"/>
    <mergeCell ref="J21:J22"/>
    <mergeCell ref="C21:I21"/>
    <mergeCell ref="C22:I22"/>
    <mergeCell ref="A13:J13"/>
    <mergeCell ref="A14:J14"/>
    <mergeCell ref="A15:E15"/>
    <mergeCell ref="F15:J15"/>
    <mergeCell ref="A16:E16"/>
    <mergeCell ref="F16:J16"/>
    <mergeCell ref="A11:B11"/>
    <mergeCell ref="C11:D11"/>
    <mergeCell ref="E11:F11"/>
    <mergeCell ref="G11:H11"/>
    <mergeCell ref="I11:J11"/>
    <mergeCell ref="A8:J8"/>
    <mergeCell ref="A9:J9"/>
    <mergeCell ref="A10:B10"/>
    <mergeCell ref="C10:D10"/>
    <mergeCell ref="E10:F10"/>
    <mergeCell ref="G10:H10"/>
    <mergeCell ref="I10:J10"/>
    <mergeCell ref="A1:G2"/>
    <mergeCell ref="H1:I1"/>
    <mergeCell ref="H2:I2"/>
    <mergeCell ref="A4:J4"/>
    <mergeCell ref="B6:F6"/>
    <mergeCell ref="H6:J6"/>
    <mergeCell ref="B31:I31"/>
    <mergeCell ref="B29:I29"/>
    <mergeCell ref="B30:I30"/>
    <mergeCell ref="A27:J27"/>
    <mergeCell ref="A28:J28"/>
    <mergeCell ref="A29:A30"/>
    <mergeCell ref="C23:I23"/>
    <mergeCell ref="C24:I24"/>
    <mergeCell ref="C25:I25"/>
    <mergeCell ref="B21:B22"/>
    <mergeCell ref="J29:J30"/>
  </mergeCells>
  <pageMargins left="0.11811023622047245" right="0.11811023622047245" top="0.74803149606299213" bottom="0.74803149606299213" header="0.31496062992125984" footer="0.31496062992125984"/>
  <pageSetup paperSize="9" orientation="portrait" r:id="rId1"/>
  <headerFooter>
    <oddHeader>&amp;C&amp;"Calibri"&amp;12&amp;KEEDC00RMIT Classification: Trusted&amp;1#</oddHeader>
    <oddFooter>&amp;Z&amp;F</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2:B26"/>
  <sheetViews>
    <sheetView workbookViewId="0">
      <selection activeCell="B26" sqref="B26"/>
    </sheetView>
  </sheetViews>
  <sheetFormatPr defaultColWidth="8.85546875" defaultRowHeight="15" x14ac:dyDescent="0.25"/>
  <cols>
    <col min="1" max="1" width="22.28515625" customWidth="1"/>
    <col min="2" max="2" width="24.28515625" customWidth="1"/>
  </cols>
  <sheetData>
    <row r="2" spans="1:2" x14ac:dyDescent="0.25">
      <c r="A2" s="1" t="s">
        <v>27</v>
      </c>
      <c r="B2" t="s">
        <v>385</v>
      </c>
    </row>
    <row r="3" spans="1:2" x14ac:dyDescent="0.25">
      <c r="A3" s="1"/>
    </row>
    <row r="4" spans="1:2" x14ac:dyDescent="0.25">
      <c r="A4" s="1" t="s">
        <v>28</v>
      </c>
      <c r="B4" t="s">
        <v>29</v>
      </c>
    </row>
    <row r="5" spans="1:2" x14ac:dyDescent="0.25">
      <c r="A5" s="1"/>
      <c r="B5" t="s">
        <v>89</v>
      </c>
    </row>
    <row r="6" spans="1:2" x14ac:dyDescent="0.25">
      <c r="A6" s="1"/>
      <c r="B6" t="s">
        <v>102</v>
      </c>
    </row>
    <row r="7" spans="1:2" x14ac:dyDescent="0.25">
      <c r="A7" s="1"/>
    </row>
    <row r="8" spans="1:2" x14ac:dyDescent="0.25">
      <c r="A8" s="1" t="s">
        <v>30</v>
      </c>
      <c r="B8" t="s">
        <v>31</v>
      </c>
    </row>
    <row r="9" spans="1:2" x14ac:dyDescent="0.25">
      <c r="B9" t="s">
        <v>32</v>
      </c>
    </row>
    <row r="11" spans="1:2" x14ac:dyDescent="0.25">
      <c r="A11" s="1" t="s">
        <v>33</v>
      </c>
      <c r="B11" t="s">
        <v>34</v>
      </c>
    </row>
    <row r="12" spans="1:2" x14ac:dyDescent="0.25">
      <c r="B12" t="s">
        <v>91</v>
      </c>
    </row>
    <row r="13" spans="1:2" x14ac:dyDescent="0.25">
      <c r="B13" t="s">
        <v>121</v>
      </c>
    </row>
    <row r="14" spans="1:2" x14ac:dyDescent="0.25">
      <c r="B14" t="s">
        <v>159</v>
      </c>
    </row>
    <row r="15" spans="1:2" x14ac:dyDescent="0.25">
      <c r="B15" t="s">
        <v>160</v>
      </c>
    </row>
    <row r="16" spans="1:2" x14ac:dyDescent="0.25">
      <c r="B16" s="35" t="s">
        <v>169</v>
      </c>
    </row>
    <row r="17" spans="1:2" x14ac:dyDescent="0.25">
      <c r="B17" s="105" t="s">
        <v>355</v>
      </c>
    </row>
    <row r="18" spans="1:2" x14ac:dyDescent="0.25">
      <c r="B18" s="105" t="s">
        <v>384</v>
      </c>
    </row>
    <row r="19" spans="1:2" x14ac:dyDescent="0.25">
      <c r="B19" s="35"/>
    </row>
    <row r="20" spans="1:2" x14ac:dyDescent="0.25">
      <c r="A20" s="1" t="s">
        <v>105</v>
      </c>
      <c r="B20" t="s">
        <v>107</v>
      </c>
    </row>
    <row r="21" spans="1:2" x14ac:dyDescent="0.25">
      <c r="B21" t="s">
        <v>106</v>
      </c>
    </row>
    <row r="22" spans="1:2" x14ac:dyDescent="0.25">
      <c r="B22" t="s">
        <v>113</v>
      </c>
    </row>
    <row r="23" spans="1:2" x14ac:dyDescent="0.25">
      <c r="B23" t="s">
        <v>117</v>
      </c>
    </row>
    <row r="24" spans="1:2" x14ac:dyDescent="0.25">
      <c r="B24" t="s">
        <v>158</v>
      </c>
    </row>
    <row r="25" spans="1:2" x14ac:dyDescent="0.25">
      <c r="B25" t="s">
        <v>261</v>
      </c>
    </row>
    <row r="26" spans="1:2" x14ac:dyDescent="0.25">
      <c r="B26" t="s">
        <v>354</v>
      </c>
    </row>
  </sheetData>
  <pageMargins left="0.7" right="0.7" top="0.75" bottom="0.75" header="0.3" footer="0.3"/>
  <pageSetup paperSize="9" orientation="portrait" r:id="rId1"/>
  <headerFooter>
    <oddHeader>&amp;C&amp;"Calibri"&amp;12&amp;KEEDC00RMIT Classification: Trusted&amp;1#</oddHeader>
    <oddFooter>&amp;C&amp;P of &amp;N</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205"/>
  <sheetViews>
    <sheetView zoomScale="70" zoomScaleNormal="70" workbookViewId="0">
      <pane ySplit="3" topLeftCell="A4" activePane="bottomLeft" state="frozen"/>
      <selection pane="bottomLeft" activeCell="T499" sqref="T499"/>
    </sheetView>
  </sheetViews>
  <sheetFormatPr defaultColWidth="9.140625" defaultRowHeight="30" customHeight="1" x14ac:dyDescent="0.25"/>
  <cols>
    <col min="1" max="1" width="9.140625" style="9" customWidth="1"/>
    <col min="2" max="2" width="15.5703125" style="9" customWidth="1"/>
    <col min="3" max="4" width="12.140625" style="9" customWidth="1"/>
    <col min="5" max="5" width="17.42578125" style="57" customWidth="1"/>
    <col min="6" max="6" width="29" style="57" customWidth="1"/>
    <col min="7" max="7" width="49.28515625" style="9" customWidth="1"/>
    <col min="8" max="8" width="10.5703125" style="56" customWidth="1"/>
    <col min="9" max="9" width="11.85546875" style="9" customWidth="1"/>
    <col min="10" max="10" width="13.140625" style="9" customWidth="1"/>
    <col min="11" max="11" width="43.28515625" style="9" customWidth="1"/>
    <col min="12" max="13" width="12.85546875" style="9" customWidth="1"/>
    <col min="14" max="14" width="14.140625" style="9" customWidth="1"/>
    <col min="15" max="16384" width="9.140625" style="9"/>
  </cols>
  <sheetData>
    <row r="1" spans="1:14" s="79" customFormat="1" ht="23.25" customHeight="1" x14ac:dyDescent="0.2">
      <c r="A1" s="88" t="s">
        <v>8</v>
      </c>
      <c r="B1" s="88" t="s">
        <v>264</v>
      </c>
      <c r="C1" s="107"/>
      <c r="D1" s="107"/>
      <c r="E1" s="107"/>
      <c r="F1" s="89" t="s">
        <v>329</v>
      </c>
      <c r="G1" s="98" t="s">
        <v>265</v>
      </c>
      <c r="H1" s="87"/>
      <c r="I1" s="88" t="s">
        <v>18</v>
      </c>
      <c r="J1" s="92"/>
      <c r="K1" s="86" t="s">
        <v>94</v>
      </c>
      <c r="L1" s="86" t="s">
        <v>94</v>
      </c>
    </row>
    <row r="2" spans="1:14" s="79" customFormat="1" ht="8.25" customHeight="1" thickBot="1" x14ac:dyDescent="0.25">
      <c r="A2" s="80"/>
      <c r="B2" s="56"/>
      <c r="C2" s="81"/>
      <c r="D2" s="82"/>
      <c r="E2" s="83"/>
      <c r="F2" s="9"/>
      <c r="G2" s="84"/>
      <c r="H2" s="85"/>
      <c r="I2" s="85"/>
      <c r="K2" s="91"/>
      <c r="L2" s="91"/>
      <c r="M2" s="90"/>
    </row>
    <row r="3" spans="1:14" s="24" customFormat="1" ht="39" customHeight="1" thickBot="1" x14ac:dyDescent="0.3">
      <c r="A3" s="17" t="s">
        <v>6</v>
      </c>
      <c r="B3" s="43" t="s">
        <v>109</v>
      </c>
      <c r="C3" s="18" t="s">
        <v>0</v>
      </c>
      <c r="D3" s="19" t="s">
        <v>3</v>
      </c>
      <c r="E3" s="19" t="s">
        <v>192</v>
      </c>
      <c r="F3" s="19" t="s">
        <v>191</v>
      </c>
      <c r="G3" s="19" t="s">
        <v>1</v>
      </c>
      <c r="H3" s="20" t="s">
        <v>93</v>
      </c>
      <c r="I3" s="21" t="s">
        <v>2</v>
      </c>
      <c r="J3" s="22" t="s">
        <v>345</v>
      </c>
      <c r="K3" s="23" t="s">
        <v>95</v>
      </c>
      <c r="L3" s="23" t="s">
        <v>338</v>
      </c>
      <c r="M3" s="22" t="s">
        <v>344</v>
      </c>
      <c r="N3" s="40" t="s">
        <v>112</v>
      </c>
    </row>
    <row r="4" spans="1:14" s="34" customFormat="1" ht="55.5" customHeight="1" x14ac:dyDescent="0.25">
      <c r="A4" s="11">
        <f>Master!A4</f>
        <v>1</v>
      </c>
      <c r="B4" s="11" t="str">
        <f>Master!B4</f>
        <v>Networks</v>
      </c>
      <c r="C4" s="11">
        <f>Master!C4</f>
        <v>1.01</v>
      </c>
      <c r="D4" s="11" t="str">
        <f>Master!D4</f>
        <v>Physical</v>
      </c>
      <c r="E4" s="11" t="str">
        <f>Master!E4</f>
        <v>AV-DOC-01-V4.0</v>
      </c>
      <c r="F4" s="11" t="str">
        <f>Master!F4</f>
        <v>4.7.1 TCP/IP Addressing</v>
      </c>
      <c r="G4" s="11" t="str">
        <f>Master!G4</f>
        <v>Ensure all network devices are set to DHCP</v>
      </c>
      <c r="H4" s="11">
        <f>Master!H4</f>
        <v>1</v>
      </c>
      <c r="I4" s="11" t="s">
        <v>35</v>
      </c>
      <c r="J4" s="11" t="str">
        <f>IF(Master!$O$4="Y",Master!J4,"NA")</f>
        <v>NA</v>
      </c>
      <c r="K4" s="11"/>
      <c r="L4" s="103"/>
      <c r="M4" s="103"/>
      <c r="N4" s="11" t="str">
        <f>Master!N4</f>
        <v>Y</v>
      </c>
    </row>
    <row r="5" spans="1:14" s="34" customFormat="1" ht="55.5" customHeight="1" x14ac:dyDescent="0.25">
      <c r="A5" s="11">
        <f>Master!A5</f>
        <v>1</v>
      </c>
      <c r="B5" s="11" t="str">
        <f>Master!B5</f>
        <v>Networks</v>
      </c>
      <c r="C5" s="11">
        <f>Master!C5</f>
        <v>1.02</v>
      </c>
      <c r="D5" s="11" t="str">
        <f>Master!D5</f>
        <v>Functional</v>
      </c>
      <c r="E5" s="11" t="str">
        <f>Master!E5</f>
        <v>-</v>
      </c>
      <c r="F5" s="11" t="str">
        <f>Master!F5</f>
        <v>-</v>
      </c>
      <c r="G5" s="11" t="str">
        <f>Master!G5</f>
        <v>Confirm that all building routers and switches have been configured</v>
      </c>
      <c r="H5" s="11">
        <f>Master!H5</f>
        <v>1</v>
      </c>
      <c r="I5" s="11" t="s">
        <v>35</v>
      </c>
      <c r="J5" s="11" t="str">
        <f>IF(Master!$O$4="Y",Master!J5,"NA")</f>
        <v>NA</v>
      </c>
      <c r="K5" s="11"/>
      <c r="L5" s="103"/>
      <c r="M5" s="103"/>
      <c r="N5" s="11" t="str">
        <f>Master!N5</f>
        <v>Y</v>
      </c>
    </row>
    <row r="6" spans="1:14" s="34" customFormat="1" ht="55.5" customHeight="1" x14ac:dyDescent="0.25">
      <c r="A6" s="11">
        <f>Master!A6</f>
        <v>1</v>
      </c>
      <c r="B6" s="11" t="str">
        <f>Master!B6</f>
        <v>Networks</v>
      </c>
      <c r="C6" s="11">
        <f>Master!C6</f>
        <v>1.03</v>
      </c>
      <c r="D6" s="11" t="str">
        <f>Master!D6</f>
        <v>Functional</v>
      </c>
      <c r="E6" s="11" t="str">
        <f>Master!E6</f>
        <v>-</v>
      </c>
      <c r="F6" s="11" t="str">
        <f>Master!F6</f>
        <v>-</v>
      </c>
      <c r="G6" s="11" t="str">
        <f>Master!G6</f>
        <v xml:space="preserve"> Confirm all AVoIP devices have been configured correctly </v>
      </c>
      <c r="H6" s="11">
        <f>Master!H6</f>
        <v>1</v>
      </c>
      <c r="I6" s="11" t="s">
        <v>35</v>
      </c>
      <c r="J6" s="11" t="str">
        <f>IF(Master!$O$4="Y",Master!J6,"NA")</f>
        <v>NA</v>
      </c>
      <c r="K6" s="11"/>
      <c r="L6" s="103"/>
      <c r="M6" s="103"/>
      <c r="N6" s="11" t="str">
        <f>Master!N6</f>
        <v>Y</v>
      </c>
    </row>
    <row r="7" spans="1:14" s="34" customFormat="1" ht="55.5" customHeight="1" x14ac:dyDescent="0.25">
      <c r="A7" s="11">
        <f>Master!A7</f>
        <v>1</v>
      </c>
      <c r="B7" s="11" t="str">
        <f>Master!B7</f>
        <v>Networks</v>
      </c>
      <c r="C7" s="11">
        <f>Master!C7</f>
        <v>1.04</v>
      </c>
      <c r="D7" s="11" t="str">
        <f>Master!D7</f>
        <v>Functional</v>
      </c>
      <c r="E7" s="11" t="str">
        <f>Master!E7</f>
        <v>-</v>
      </c>
      <c r="F7" s="11" t="str">
        <f>Master!F7</f>
        <v>-</v>
      </c>
      <c r="G7" s="11" t="str">
        <f>Master!G7</f>
        <v xml:space="preserve"> Confirm all DSP Devices have been configured correctly </v>
      </c>
      <c r="H7" s="11">
        <f>Master!H7</f>
        <v>1</v>
      </c>
      <c r="I7" s="11" t="s">
        <v>35</v>
      </c>
      <c r="J7" s="11" t="str">
        <f>IF(Master!$O$4="Y",Master!J7,"NA")</f>
        <v>NA</v>
      </c>
      <c r="K7" s="11"/>
      <c r="L7" s="103"/>
      <c r="M7" s="103"/>
      <c r="N7" s="11" t="str">
        <f>Master!N7</f>
        <v>Y</v>
      </c>
    </row>
    <row r="8" spans="1:14" s="34" customFormat="1" ht="55.5" customHeight="1" x14ac:dyDescent="0.25">
      <c r="A8" s="11">
        <f>Master!A8</f>
        <v>1</v>
      </c>
      <c r="B8" s="11" t="str">
        <f>Master!B8</f>
        <v>Networks</v>
      </c>
      <c r="C8" s="11">
        <f>Master!C8</f>
        <v>1.05</v>
      </c>
      <c r="D8" s="11" t="str">
        <f>Master!D8</f>
        <v>Functional</v>
      </c>
      <c r="E8" s="11" t="str">
        <f>Master!E8</f>
        <v>-</v>
      </c>
      <c r="F8" s="11" t="str">
        <f>Master!F8</f>
        <v>-</v>
      </c>
      <c r="G8" s="11" t="str">
        <f>Master!G8</f>
        <v>Confirm all AV ports are correctly patched</v>
      </c>
      <c r="H8" s="11">
        <f>Master!H8</f>
        <v>1</v>
      </c>
      <c r="I8" s="11" t="s">
        <v>35</v>
      </c>
      <c r="J8" s="11" t="str">
        <f>IF(Master!$O$4="Y",Master!J8,"NA")</f>
        <v>NA</v>
      </c>
      <c r="K8" s="11"/>
      <c r="L8" s="103"/>
      <c r="M8" s="103"/>
      <c r="N8" s="11" t="str">
        <f>Master!N8</f>
        <v>Y</v>
      </c>
    </row>
    <row r="9" spans="1:14" s="34" customFormat="1" ht="55.5" customHeight="1" x14ac:dyDescent="0.25">
      <c r="A9" s="11">
        <f>Master!A9</f>
        <v>1</v>
      </c>
      <c r="B9" s="11" t="str">
        <f>Master!B9</f>
        <v>Networks</v>
      </c>
      <c r="C9" s="11">
        <f>Master!C9</f>
        <v>1.06</v>
      </c>
      <c r="D9" s="11" t="str">
        <f>Master!D9</f>
        <v>Functional</v>
      </c>
      <c r="E9" s="11" t="str">
        <f>Master!E9</f>
        <v>-</v>
      </c>
      <c r="F9" s="11" t="str">
        <f>Master!F9</f>
        <v>-</v>
      </c>
      <c r="G9" s="11" t="str">
        <f>Master!G9</f>
        <v>Confirm that the control server is on line, operational and visible</v>
      </c>
      <c r="H9" s="11">
        <f>Master!H9</f>
        <v>1</v>
      </c>
      <c r="I9" s="11" t="s">
        <v>35</v>
      </c>
      <c r="J9" s="11" t="str">
        <f>IF(Master!$O$4="Y",Master!J9,"NA")</f>
        <v>NA</v>
      </c>
      <c r="K9" s="11"/>
      <c r="L9" s="103"/>
      <c r="M9" s="103"/>
      <c r="N9" s="11" t="str">
        <f>Master!N9</f>
        <v>Y</v>
      </c>
    </row>
    <row r="10" spans="1:14" s="34" customFormat="1" ht="55.5" customHeight="1" x14ac:dyDescent="0.25">
      <c r="A10" s="11">
        <f>Master!A10</f>
        <v>1</v>
      </c>
      <c r="B10" s="11" t="str">
        <f>Master!B10</f>
        <v>Networks</v>
      </c>
      <c r="C10" s="11">
        <f>Master!C10</f>
        <v>1.07</v>
      </c>
      <c r="D10" s="11" t="str">
        <f>Master!D10</f>
        <v>Functional</v>
      </c>
      <c r="E10" s="11" t="str">
        <f>Master!E10</f>
        <v>-</v>
      </c>
      <c r="F10" s="11" t="str">
        <f>Master!F10</f>
        <v>-</v>
      </c>
      <c r="G10" s="11" t="str">
        <f>Master!G10</f>
        <v>Confirm that the audio server is online, operational and visible</v>
      </c>
      <c r="H10" s="11">
        <f>Master!H10</f>
        <v>1</v>
      </c>
      <c r="I10" s="11" t="s">
        <v>35</v>
      </c>
      <c r="J10" s="11" t="str">
        <f>IF(Master!$O$4="Y",Master!J10,"NA")</f>
        <v>NA</v>
      </c>
      <c r="K10" s="11"/>
      <c r="L10" s="103"/>
      <c r="M10" s="103"/>
      <c r="N10" s="11" t="str">
        <f>Master!N10</f>
        <v>Y</v>
      </c>
    </row>
    <row r="11" spans="1:14" ht="55.5" customHeight="1" x14ac:dyDescent="0.25">
      <c r="A11" s="11">
        <f>Master!A11</f>
        <v>1</v>
      </c>
      <c r="B11" s="11" t="str">
        <f>Master!B11</f>
        <v>Networks</v>
      </c>
      <c r="C11" s="11">
        <f>Master!C11</f>
        <v>1.08</v>
      </c>
      <c r="D11" s="11" t="str">
        <f>Master!D11</f>
        <v>Functional</v>
      </c>
      <c r="E11" s="11" t="str">
        <f>Master!E11</f>
        <v>-</v>
      </c>
      <c r="F11" s="11" t="str">
        <f>Master!F11</f>
        <v>-</v>
      </c>
      <c r="G11" s="11" t="str">
        <f>Master!G11</f>
        <v>Power on control panel and confirm operation</v>
      </c>
      <c r="H11" s="11">
        <f>Master!H11</f>
        <v>1</v>
      </c>
      <c r="I11" s="11" t="s">
        <v>35</v>
      </c>
      <c r="J11" s="11" t="str">
        <f>IF(Master!$O$4="Y",Master!J11,"NA")</f>
        <v>NA</v>
      </c>
      <c r="K11" s="11"/>
      <c r="L11" s="103"/>
      <c r="M11" s="103"/>
      <c r="N11" s="11" t="str">
        <f>Master!N11</f>
        <v>Y</v>
      </c>
    </row>
    <row r="12" spans="1:14" ht="55.5" customHeight="1" x14ac:dyDescent="0.25">
      <c r="A12" s="11">
        <f>Master!A12</f>
        <v>1</v>
      </c>
      <c r="B12" s="11" t="str">
        <f>Master!B12</f>
        <v>Networks</v>
      </c>
      <c r="C12" s="11">
        <f>Master!C12</f>
        <v>1.0900000000000001</v>
      </c>
      <c r="D12" s="11" t="str">
        <f>Master!D12</f>
        <v>Functional</v>
      </c>
      <c r="E12" s="11" t="str">
        <f>Master!E12</f>
        <v>-</v>
      </c>
      <c r="F12" s="11" t="str">
        <f>Master!F12</f>
        <v>-</v>
      </c>
      <c r="G12" s="11" t="str">
        <f>Master!G12</f>
        <v xml:space="preserve"> Power on all AVoIP streaming devices and confirm transmission of video</v>
      </c>
      <c r="H12" s="11">
        <f>Master!H12</f>
        <v>1</v>
      </c>
      <c r="I12" s="11" t="s">
        <v>35</v>
      </c>
      <c r="J12" s="11" t="str">
        <f>IF(Master!$O$4="Y",Master!J12,"NA")</f>
        <v>NA</v>
      </c>
      <c r="K12" s="11"/>
      <c r="L12" s="103"/>
      <c r="M12" s="103"/>
      <c r="N12" s="11" t="str">
        <f>Master!N12</f>
        <v>Y</v>
      </c>
    </row>
    <row r="13" spans="1:14" ht="55.5" customHeight="1" x14ac:dyDescent="0.25">
      <c r="A13" s="11">
        <f>Master!A13</f>
        <v>1</v>
      </c>
      <c r="B13" s="11" t="str">
        <f>Master!B13</f>
        <v>Networks</v>
      </c>
      <c r="C13" s="11">
        <f>Master!C13</f>
        <v>1.1000000000000001</v>
      </c>
      <c r="D13" s="11" t="str">
        <f>Master!D13</f>
        <v>Functional</v>
      </c>
      <c r="E13" s="11" t="str">
        <f>Master!E13</f>
        <v>-</v>
      </c>
      <c r="F13" s="11" t="str">
        <f>Master!F13</f>
        <v>-</v>
      </c>
      <c r="G13" s="11" t="str">
        <f>Master!G13</f>
        <v>Power on audio devices and confirm transmission of audio</v>
      </c>
      <c r="H13" s="11">
        <f>Master!H13</f>
        <v>2</v>
      </c>
      <c r="I13" s="11" t="s">
        <v>35</v>
      </c>
      <c r="J13" s="11" t="str">
        <f>IF(Master!$O$4="Y",Master!J13,"NA")</f>
        <v>NA</v>
      </c>
      <c r="K13" s="11"/>
      <c r="L13" s="103"/>
      <c r="M13" s="103"/>
      <c r="N13" s="11" t="str">
        <f>Master!N13</f>
        <v>Y</v>
      </c>
    </row>
    <row r="14" spans="1:14" ht="102" x14ac:dyDescent="0.25">
      <c r="A14" s="11">
        <f>Master!A14</f>
        <v>1</v>
      </c>
      <c r="B14" s="11" t="str">
        <f>Master!B14</f>
        <v>Networks</v>
      </c>
      <c r="C14" s="11">
        <f>Master!C14</f>
        <v>1.1100000000000001</v>
      </c>
      <c r="D14" s="11" t="str">
        <f>Master!D14</f>
        <v>Functional</v>
      </c>
      <c r="E14" s="11" t="str">
        <f>Master!E14</f>
        <v>-</v>
      </c>
      <c r="F14" s="11" t="str">
        <f>Master!F14</f>
        <v>-</v>
      </c>
      <c r="G14" s="11" t="str">
        <f>Master!G14</f>
        <v>Wireless
Confirm wireless access from a mobile device, (turn wireless off &amp; on, check device connects and can access external websites such as www.theage.com.au, no need to check multiple physical locations, as providing all wireless points are operational as per previous check, then service availability is identical everywhere)</v>
      </c>
      <c r="H14" s="11">
        <f>Master!H14</f>
        <v>2</v>
      </c>
      <c r="I14" s="11" t="s">
        <v>35</v>
      </c>
      <c r="J14" s="11" t="str">
        <f>IF(Master!$O$4="Y",Master!J14,"NA")</f>
        <v>NA</v>
      </c>
      <c r="K14" s="11"/>
      <c r="L14" s="103"/>
      <c r="M14" s="103"/>
      <c r="N14" s="11" t="str">
        <f>Master!N14</f>
        <v>Y</v>
      </c>
    </row>
    <row r="15" spans="1:14" ht="55.5" customHeight="1" x14ac:dyDescent="0.25">
      <c r="A15" s="11">
        <f>Master!A15</f>
        <v>1</v>
      </c>
      <c r="B15" s="11" t="str">
        <f>Master!B15</f>
        <v>Networks</v>
      </c>
      <c r="C15" s="11">
        <f>Master!C15</f>
        <v>1.1200000000000001</v>
      </c>
      <c r="D15" s="11" t="str">
        <f>Master!D15</f>
        <v>Functional</v>
      </c>
      <c r="E15" s="11" t="str">
        <f>Master!E15</f>
        <v>-</v>
      </c>
      <c r="F15" s="11" t="str">
        <f>Master!F15</f>
        <v>-</v>
      </c>
      <c r="G15" s="11" t="str">
        <f>Master!G15</f>
        <v>Log onto a desktop, (confirms that desktop can reach authentication services)</v>
      </c>
      <c r="H15" s="11">
        <f>Master!H15</f>
        <v>1</v>
      </c>
      <c r="I15" s="11" t="s">
        <v>35</v>
      </c>
      <c r="J15" s="11" t="str">
        <f>IF(Master!$O$4="Y",Master!J15,"NA")</f>
        <v>NA</v>
      </c>
      <c r="K15" s="11"/>
      <c r="L15" s="103"/>
      <c r="M15" s="103"/>
      <c r="N15" s="11" t="str">
        <f>Master!N15</f>
        <v>Y</v>
      </c>
    </row>
    <row r="16" spans="1:14" ht="55.5" customHeight="1" x14ac:dyDescent="0.25">
      <c r="A16" s="11">
        <f>Master!A16</f>
        <v>1</v>
      </c>
      <c r="B16" s="11" t="str">
        <f>Master!B16</f>
        <v>Networks</v>
      </c>
      <c r="C16" s="11">
        <f>Master!C16</f>
        <v>1.1300000000000001</v>
      </c>
      <c r="D16" s="11" t="str">
        <f>Master!D16</f>
        <v>Functional</v>
      </c>
      <c r="E16" s="11" t="str">
        <f>Master!E16</f>
        <v>-</v>
      </c>
      <c r="F16" s="11" t="str">
        <f>Master!F16</f>
        <v>-</v>
      </c>
      <c r="G16" s="11" t="str">
        <f>Master!G16</f>
        <v>Check operation of VoIP phone</v>
      </c>
      <c r="H16" s="11">
        <f>Master!H16</f>
        <v>2</v>
      </c>
      <c r="I16" s="11" t="s">
        <v>35</v>
      </c>
      <c r="J16" s="11" t="str">
        <f>IF(Master!$O$4="Y",Master!J16,"NA")</f>
        <v>NA</v>
      </c>
      <c r="K16" s="11"/>
      <c r="L16" s="103"/>
      <c r="M16" s="103"/>
      <c r="N16" s="11" t="str">
        <f>Master!N16</f>
        <v>Y</v>
      </c>
    </row>
    <row r="17" spans="1:14" ht="55.5" customHeight="1" x14ac:dyDescent="0.25">
      <c r="A17" s="11">
        <f>Master!A17</f>
        <v>1</v>
      </c>
      <c r="B17" s="11" t="str">
        <f>Master!B17</f>
        <v>Networks</v>
      </c>
      <c r="C17" s="11">
        <f>Master!C17</f>
        <v>1.1400000000000001</v>
      </c>
      <c r="D17" s="11" t="str">
        <f>Master!D17</f>
        <v>Functional</v>
      </c>
      <c r="E17" s="11" t="str">
        <f>Master!E17</f>
        <v>-</v>
      </c>
      <c r="F17" s="11" t="str">
        <f>Master!F17</f>
        <v>-</v>
      </c>
      <c r="G17" s="11" t="str">
        <f>Master!G17</f>
        <v>Check IPTV if service is provisioned on Building Router</v>
      </c>
      <c r="H17" s="11">
        <f>Master!H17</f>
        <v>2</v>
      </c>
      <c r="I17" s="11" t="s">
        <v>35</v>
      </c>
      <c r="J17" s="11" t="str">
        <f>IF(Master!$O$4="Y",Master!J17,"NA")</f>
        <v>NA</v>
      </c>
      <c r="K17" s="11"/>
      <c r="L17" s="103"/>
      <c r="M17" s="103"/>
      <c r="N17" s="11" t="str">
        <f>Master!N17</f>
        <v>Y</v>
      </c>
    </row>
    <row r="18" spans="1:14" ht="55.5" customHeight="1" x14ac:dyDescent="0.25">
      <c r="A18" s="11">
        <f>Master!A18</f>
        <v>2</v>
      </c>
      <c r="B18" s="11" t="str">
        <f>Master!B18</f>
        <v>Control System (UI)</v>
      </c>
      <c r="C18" s="11">
        <f>Master!C18</f>
        <v>2.0099999999999998</v>
      </c>
      <c r="D18" s="11" t="str">
        <f>Master!D18</f>
        <v>Functional</v>
      </c>
      <c r="E18" s="11" t="str">
        <f>Master!E18</f>
        <v>-</v>
      </c>
      <c r="F18" s="11" t="str">
        <f>Master!F18</f>
        <v>-</v>
      </c>
      <c r="G18" s="11" t="str">
        <f>Master!G18</f>
        <v>Ensure the Control Panel has an immediate response when activating the buttons (less than 300 milliseconds)</v>
      </c>
      <c r="H18" s="11">
        <f>Master!H18</f>
        <v>2</v>
      </c>
      <c r="I18" s="11" t="s">
        <v>35</v>
      </c>
      <c r="J18" s="11" t="str">
        <f>IF(Master!$O$4="Y",Master!J18,"NA")</f>
        <v>NA</v>
      </c>
      <c r="K18" s="11"/>
      <c r="L18" s="103"/>
      <c r="M18" s="103"/>
      <c r="N18" s="11" t="str">
        <f>Master!N18</f>
        <v>Y</v>
      </c>
    </row>
    <row r="19" spans="1:14" ht="55.5" customHeight="1" x14ac:dyDescent="0.25">
      <c r="A19" s="11">
        <f>Master!A19</f>
        <v>2</v>
      </c>
      <c r="B19" s="11" t="str">
        <f>Master!B19</f>
        <v>Control System (UI)</v>
      </c>
      <c r="C19" s="11">
        <f>Master!C19</f>
        <v>2.0199999999999996</v>
      </c>
      <c r="D19" s="11" t="str">
        <f>Master!D19</f>
        <v>Functional</v>
      </c>
      <c r="E19" s="11" t="str">
        <f>Master!E19</f>
        <v>-</v>
      </c>
      <c r="F19" s="11" t="str">
        <f>Master!F19</f>
        <v>-</v>
      </c>
      <c r="G19" s="11" t="str">
        <f>Master!G19</f>
        <v>Ensure all input sources are represented on the Touch Panel  (as per room design)</v>
      </c>
      <c r="H19" s="11">
        <f>Master!H19</f>
        <v>1</v>
      </c>
      <c r="I19" s="11" t="s">
        <v>35</v>
      </c>
      <c r="J19" s="11" t="str">
        <f>IF(Master!$O$4="Y",Master!J19,"NA")</f>
        <v>NA</v>
      </c>
      <c r="K19" s="11"/>
      <c r="L19" s="103"/>
      <c r="M19" s="103"/>
      <c r="N19" s="11" t="str">
        <f>Master!N19</f>
        <v>Y</v>
      </c>
    </row>
    <row r="20" spans="1:14" ht="55.5" customHeight="1" x14ac:dyDescent="0.25">
      <c r="A20" s="11">
        <f>Master!A20</f>
        <v>2</v>
      </c>
      <c r="B20" s="11" t="str">
        <f>Master!B20</f>
        <v>Control System (UI)</v>
      </c>
      <c r="C20" s="11">
        <f>Master!C20</f>
        <v>2.0299999999999994</v>
      </c>
      <c r="D20" s="11" t="str">
        <f>Master!D20</f>
        <v>Functional</v>
      </c>
      <c r="E20" s="11" t="str">
        <f>Master!E20</f>
        <v>-</v>
      </c>
      <c r="F20" s="11" t="str">
        <f>Master!F20</f>
        <v>-</v>
      </c>
      <c r="G20" s="11" t="str">
        <f>Master!G20</f>
        <v>Ensure correct feedback representation on Touch Panel for the following:
a. all input sources; 
b. volume up and down;
c. picture mute; and 
d. audio mute
Custom and Teaching Space</v>
      </c>
      <c r="H20" s="11">
        <f>Master!H20</f>
        <v>1</v>
      </c>
      <c r="I20" s="11" t="s">
        <v>35</v>
      </c>
      <c r="J20" s="11" t="str">
        <f>IF(Master!$O$4="Y",Master!J20,"NA")</f>
        <v>NA</v>
      </c>
      <c r="K20" s="11"/>
      <c r="L20" s="103"/>
      <c r="M20" s="103"/>
      <c r="N20" s="11" t="str">
        <f>Master!N20</f>
        <v>Y</v>
      </c>
    </row>
    <row r="21" spans="1:14" ht="55.5" customHeight="1" x14ac:dyDescent="0.25">
      <c r="A21" s="11">
        <f>Master!A21</f>
        <v>2</v>
      </c>
      <c r="B21" s="11" t="str">
        <f>Master!B21</f>
        <v>Control System (UI)</v>
      </c>
      <c r="C21" s="11">
        <f>Master!C21</f>
        <v>2.0399999999999991</v>
      </c>
      <c r="D21" s="11" t="str">
        <f>Master!D21</f>
        <v>Functional</v>
      </c>
      <c r="E21" s="11" t="str">
        <f>Master!E21</f>
        <v>-</v>
      </c>
      <c r="F21" s="11" t="str">
        <f>Master!F21</f>
        <v>-</v>
      </c>
      <c r="G21" s="11" t="str">
        <f>Master!G21</f>
        <v>Ensure correct feedback representation on keypad for the following:
a. all input sources; 
b. volume up and down; and
c. audio mute;  
SFB Meeting Rooms</v>
      </c>
      <c r="H21" s="11">
        <f>Master!H21</f>
        <v>1</v>
      </c>
      <c r="I21" s="11" t="s">
        <v>35</v>
      </c>
      <c r="J21" s="11" t="str">
        <f>IF(Master!$O$4="Y",Master!J21,"NA")</f>
        <v>NA</v>
      </c>
      <c r="K21" s="11"/>
      <c r="L21" s="103"/>
      <c r="M21" s="103"/>
      <c r="N21" s="11" t="str">
        <f>Master!N21</f>
        <v>Y</v>
      </c>
    </row>
    <row r="22" spans="1:14" ht="55.5" customHeight="1" x14ac:dyDescent="0.25">
      <c r="A22" s="11">
        <f>Master!A22</f>
        <v>2</v>
      </c>
      <c r="B22" s="11" t="str">
        <f>Master!B22</f>
        <v>Control System (UI)</v>
      </c>
      <c r="C22" s="11">
        <f>Master!C22</f>
        <v>2.0499999999999989</v>
      </c>
      <c r="D22" s="11" t="str">
        <f>Master!D22</f>
        <v>Functional</v>
      </c>
      <c r="E22" s="11" t="str">
        <f>Master!E22</f>
        <v>-</v>
      </c>
      <c r="F22" s="11" t="str">
        <f>Master!F22</f>
        <v>-</v>
      </c>
      <c r="G22" s="11" t="str">
        <f>Master!G22</f>
        <v>Verify Help pages have been loaded are correct and match sources in the room (ref to Screen Shot tab) - Teaching Spaces</v>
      </c>
      <c r="H22" s="11">
        <f>Master!H22</f>
        <v>2</v>
      </c>
      <c r="I22" s="11" t="s">
        <v>35</v>
      </c>
      <c r="J22" s="11" t="str">
        <f>IF(Master!$O$4="Y",Master!J22,"NA")</f>
        <v>NA</v>
      </c>
      <c r="K22" s="11"/>
      <c r="L22" s="103"/>
      <c r="M22" s="103"/>
      <c r="N22" s="11" t="str">
        <f>Master!N22</f>
        <v>Y</v>
      </c>
    </row>
    <row r="23" spans="1:14" ht="55.5" customHeight="1" x14ac:dyDescent="0.25">
      <c r="A23" s="11">
        <f>Master!A23</f>
        <v>2</v>
      </c>
      <c r="B23" s="11" t="str">
        <f>Master!B23</f>
        <v>Control System (UI)</v>
      </c>
      <c r="C23" s="11">
        <f>Master!C23</f>
        <v>2.0599999999999987</v>
      </c>
      <c r="D23" s="11" t="str">
        <f>Master!D23</f>
        <v>Functional</v>
      </c>
      <c r="E23" s="11" t="str">
        <f>Master!E23</f>
        <v>-</v>
      </c>
      <c r="F23" s="11" t="str">
        <f>Master!F23</f>
        <v>-</v>
      </c>
      <c r="G23" s="11" t="str">
        <f>Master!G23</f>
        <v>Ensure motorised lift on trolley operates correctly including the following
a. raise
b. lower
c. flip (if applicable)</v>
      </c>
      <c r="H23" s="11">
        <f>Master!H23</f>
        <v>2</v>
      </c>
      <c r="I23" s="11" t="s">
        <v>35</v>
      </c>
      <c r="J23" s="11" t="str">
        <f>IF(Master!$O$4="Y",Master!J23,"NA")</f>
        <v>NA</v>
      </c>
      <c r="K23" s="11"/>
      <c r="L23" s="103"/>
      <c r="M23" s="103"/>
      <c r="N23" s="11" t="str">
        <f>Master!N23</f>
        <v>Y</v>
      </c>
    </row>
    <row r="24" spans="1:14" ht="55.5" customHeight="1" x14ac:dyDescent="0.25">
      <c r="A24" s="11">
        <f>Master!A24</f>
        <v>3</v>
      </c>
      <c r="B24" s="11" t="str">
        <f>Master!B24</f>
        <v>Main Display(s)</v>
      </c>
      <c r="C24" s="11">
        <f>Master!C24</f>
        <v>3.01</v>
      </c>
      <c r="D24" s="11" t="str">
        <f>Master!D24</f>
        <v>Functional</v>
      </c>
      <c r="E24" s="11" t="str">
        <f>Master!E24</f>
        <v>-</v>
      </c>
      <c r="F24" s="11" t="str">
        <f>Master!F24</f>
        <v>-</v>
      </c>
      <c r="G24" s="11" t="str">
        <f>Master!G24</f>
        <v>Verify all input sources are switched to and display the content from each source (as per room design)</v>
      </c>
      <c r="H24" s="11">
        <f>Master!H24</f>
        <v>1</v>
      </c>
      <c r="I24" s="11" t="s">
        <v>35</v>
      </c>
      <c r="J24" s="11" t="str">
        <f>IF(Master!$O$4="Y",Master!J24,"NA")</f>
        <v>NA</v>
      </c>
      <c r="K24" s="11"/>
      <c r="L24" s="103"/>
      <c r="M24" s="103"/>
      <c r="N24" s="11" t="str">
        <f>Master!N24</f>
        <v>Y</v>
      </c>
    </row>
    <row r="25" spans="1:14" ht="55.5" customHeight="1" x14ac:dyDescent="0.25">
      <c r="A25" s="11">
        <f>Master!A25</f>
        <v>3</v>
      </c>
      <c r="B25" s="11" t="str">
        <f>Master!B25</f>
        <v>Main Display(s)</v>
      </c>
      <c r="C25" s="11">
        <f>Master!C25</f>
        <v>3.0199999999999996</v>
      </c>
      <c r="D25" s="11" t="str">
        <f>Master!D25</f>
        <v>Functional</v>
      </c>
      <c r="E25" s="11" t="str">
        <f>Master!E25</f>
        <v>AV-DOC-01-V4.0</v>
      </c>
      <c r="F25" s="11" t="str">
        <f>Master!F25</f>
        <v>3.16.4.7 Settings (Projection)</v>
      </c>
      <c r="G25" s="11" t="str">
        <f>Master!G25</f>
        <v>Ensure a black background is set when there is no input. 
CAV Room - If there is no input getting to the Encoder,The input splash page will be displayed. If there is no input getting to the Decoder, the Decoder splash screen will be displayed.</v>
      </c>
      <c r="H25" s="11">
        <f>Master!H25</f>
        <v>1</v>
      </c>
      <c r="I25" s="11" t="s">
        <v>35</v>
      </c>
      <c r="J25" s="11" t="str">
        <f>IF(Master!$O$4="Y",Master!J25,"NA")</f>
        <v>NA</v>
      </c>
      <c r="K25" s="11"/>
      <c r="L25" s="103"/>
      <c r="M25" s="103"/>
      <c r="N25" s="11" t="str">
        <f>Master!N25</f>
        <v>Y</v>
      </c>
    </row>
    <row r="26" spans="1:14" ht="55.5" customHeight="1" x14ac:dyDescent="0.25">
      <c r="A26" s="11">
        <f>Master!A26</f>
        <v>3</v>
      </c>
      <c r="B26" s="11" t="str">
        <f>Master!B26</f>
        <v>Main Display(s)</v>
      </c>
      <c r="C26" s="11">
        <f>Master!C26</f>
        <v>3.0299999999999994</v>
      </c>
      <c r="D26" s="11" t="str">
        <f>Master!D26</f>
        <v>Functional</v>
      </c>
      <c r="E26" s="11" t="str">
        <f>Master!E26</f>
        <v>AV-DOC-01-V4.0</v>
      </c>
      <c r="F26" s="11" t="str">
        <f>Master!F26</f>
        <v>3.16.4.7 Settings (Projection), 3.16.5.3 Settings (LCD)</v>
      </c>
      <c r="G26" s="11" t="str">
        <f>Master!G26</f>
        <v>Ensure the on-screen display (OSD) messages are switched off (e.g. source display messages)</v>
      </c>
      <c r="H26" s="11">
        <f>Master!H26</f>
        <v>2</v>
      </c>
      <c r="I26" s="11" t="s">
        <v>35</v>
      </c>
      <c r="J26" s="11" t="str">
        <f>IF(Master!$O$4="Y",Master!J26,"NA")</f>
        <v>NA</v>
      </c>
      <c r="K26" s="11"/>
      <c r="L26" s="103"/>
      <c r="M26" s="103"/>
      <c r="N26" s="11" t="str">
        <f>Master!N26</f>
        <v>Y</v>
      </c>
    </row>
    <row r="27" spans="1:14" ht="55.5" customHeight="1" x14ac:dyDescent="0.25">
      <c r="A27" s="11">
        <f>Master!A27</f>
        <v>3</v>
      </c>
      <c r="B27" s="11" t="str">
        <f>Master!B27</f>
        <v>Main Display(s)</v>
      </c>
      <c r="C27" s="11">
        <f>Master!C27</f>
        <v>3.0399999999999991</v>
      </c>
      <c r="D27" s="11" t="str">
        <f>Master!D27</f>
        <v>Functional</v>
      </c>
      <c r="E27" s="11" t="str">
        <f>Master!E27</f>
        <v>AV-DOC-01-V4.0</v>
      </c>
      <c r="F27" s="11" t="str">
        <f>Master!F27</f>
        <v>3.16.4.8 Aspect Ratio
3.16.7 Perceived Image Quality</v>
      </c>
      <c r="G27" s="11" t="str">
        <f>Master!G27</f>
        <v>Projector only - Ensure the projected image is aligned, focused and displays the same aspect ratio as per the input source</v>
      </c>
      <c r="H27" s="11">
        <f>Master!H27</f>
        <v>1</v>
      </c>
      <c r="I27" s="11" t="s">
        <v>35</v>
      </c>
      <c r="J27" s="11" t="str">
        <f>IF(Master!$O$4="Y",Master!J27,"NA")</f>
        <v>NA</v>
      </c>
      <c r="K27" s="11"/>
      <c r="L27" s="103"/>
      <c r="M27" s="103"/>
      <c r="N27" s="11" t="str">
        <f>Master!N27</f>
        <v>Y</v>
      </c>
    </row>
    <row r="28" spans="1:14" ht="55.5" customHeight="1" x14ac:dyDescent="0.25">
      <c r="A28" s="11">
        <f>Master!A28</f>
        <v>3</v>
      </c>
      <c r="B28" s="11" t="str">
        <f>Master!B28</f>
        <v>Main Display(s)</v>
      </c>
      <c r="C28" s="11">
        <f>Master!C28</f>
        <v>3.0499999999999989</v>
      </c>
      <c r="D28" s="11" t="str">
        <f>Master!D28</f>
        <v>Functional</v>
      </c>
      <c r="E28" s="11" t="str">
        <f>Master!E28</f>
        <v>AV-DOC-01-V4.0</v>
      </c>
      <c r="F28" s="11" t="str">
        <f>Master!F28</f>
        <v>3.16.4.3 Image Geometry</v>
      </c>
      <c r="G28" s="11" t="str">
        <f>Master!G28</f>
        <v>Projector only - Ensure no keystoning or lens shift is present on the image</v>
      </c>
      <c r="H28" s="11">
        <f>Master!H28</f>
        <v>1</v>
      </c>
      <c r="I28" s="11" t="s">
        <v>35</v>
      </c>
      <c r="J28" s="11" t="str">
        <f>IF(Master!$O$4="Y",Master!J28,"NA")</f>
        <v>NA</v>
      </c>
      <c r="K28" s="11"/>
      <c r="L28" s="103"/>
      <c r="M28" s="103"/>
      <c r="N28" s="11" t="str">
        <f>Master!N28</f>
        <v>Y</v>
      </c>
    </row>
    <row r="29" spans="1:14" ht="55.5" customHeight="1" x14ac:dyDescent="0.25">
      <c r="A29" s="11">
        <f>Master!A29</f>
        <v>3</v>
      </c>
      <c r="B29" s="11" t="str">
        <f>Master!B29</f>
        <v>Main Display(s)</v>
      </c>
      <c r="C29" s="11">
        <f>Master!C29</f>
        <v>3.0599999999999987</v>
      </c>
      <c r="D29" s="11" t="str">
        <f>Master!D29</f>
        <v>Functional</v>
      </c>
      <c r="E29" s="11" t="str">
        <f>Master!E29</f>
        <v>AV-DOC-01-V34.0</v>
      </c>
      <c r="F29" s="11" t="str">
        <f>Master!F29</f>
        <v>3.16.4.7 Settings (Projection)</v>
      </c>
      <c r="G29" s="11" t="str">
        <f>Master!G29</f>
        <v>Ensure no audio is heard from the display/projector (.i.e. Display /projector is muted) - Excluding Collaborative Teaching POD Screens</v>
      </c>
      <c r="H29" s="11">
        <f>Master!H29</f>
        <v>1</v>
      </c>
      <c r="I29" s="11" t="s">
        <v>35</v>
      </c>
      <c r="J29" s="11" t="str">
        <f>IF(Master!$O$4="Y",Master!J29,"NA")</f>
        <v>NA</v>
      </c>
      <c r="K29" s="11"/>
      <c r="L29" s="103"/>
      <c r="M29" s="103"/>
      <c r="N29" s="11" t="str">
        <f>Master!N29</f>
        <v>Y</v>
      </c>
    </row>
    <row r="30" spans="1:14" ht="55.5" customHeight="1" x14ac:dyDescent="0.25">
      <c r="A30" s="11">
        <f>Master!A30</f>
        <v>3</v>
      </c>
      <c r="B30" s="11" t="str">
        <f>Master!B30</f>
        <v>Main Display(s)</v>
      </c>
      <c r="C30" s="11">
        <f>Master!C30</f>
        <v>3.0699999999999985</v>
      </c>
      <c r="D30" s="11" t="str">
        <f>Master!D30</f>
        <v>Functional</v>
      </c>
      <c r="E30" s="11" t="str">
        <f>Master!E30</f>
        <v>AV-DOC-01-V4.0</v>
      </c>
      <c r="F30" s="11" t="str">
        <f>Master!F30</f>
        <v>3.16.4.7 Settings (Projection)</v>
      </c>
      <c r="G30" s="11" t="str">
        <f>Master!G30</f>
        <v>Projector only - Ensure projector blanks on system shutdown</v>
      </c>
      <c r="H30" s="11">
        <f>Master!H30</f>
        <v>2</v>
      </c>
      <c r="I30" s="11" t="s">
        <v>35</v>
      </c>
      <c r="J30" s="11" t="str">
        <f>IF(Master!$O$4="Y",Master!J30,"NA")</f>
        <v>NA</v>
      </c>
      <c r="K30" s="11"/>
      <c r="L30" s="103"/>
      <c r="M30" s="103"/>
      <c r="N30" s="11" t="str">
        <f>Master!N30</f>
        <v>Y</v>
      </c>
    </row>
    <row r="31" spans="1:14" ht="55.5" customHeight="1" x14ac:dyDescent="0.25">
      <c r="A31" s="11">
        <f>Master!A31</f>
        <v>3</v>
      </c>
      <c r="B31" s="11" t="str">
        <f>Master!B31</f>
        <v>Main Display(s)</v>
      </c>
      <c r="C31" s="11">
        <f>Master!C31</f>
        <v>3.0799999999999983</v>
      </c>
      <c r="D31" s="11" t="str">
        <f>Master!D31</f>
        <v>Functional</v>
      </c>
      <c r="E31" s="11" t="str">
        <f>Master!E31</f>
        <v>AV-DOC-01-V4.0</v>
      </c>
      <c r="F31" s="11" t="str">
        <f>Master!F31</f>
        <v>3.18.4 Matrix, Presentation Switchers and IP Decoders</v>
      </c>
      <c r="G31" s="11" t="str">
        <f>Master!G31</f>
        <v>Verify HDCP content is displayed from MAC and PC sources</v>
      </c>
      <c r="H31" s="11">
        <f>Master!H31</f>
        <v>1</v>
      </c>
      <c r="I31" s="11" t="s">
        <v>35</v>
      </c>
      <c r="J31" s="11" t="str">
        <f>IF(Master!$O$4="Y",Master!J31,"NA")</f>
        <v>NA</v>
      </c>
      <c r="K31" s="11"/>
      <c r="L31" s="103"/>
      <c r="M31" s="103"/>
      <c r="N31" s="11" t="str">
        <f>Master!N31</f>
        <v>Y</v>
      </c>
    </row>
    <row r="32" spans="1:14" ht="55.5" customHeight="1" x14ac:dyDescent="0.25">
      <c r="A32" s="11">
        <f>Master!A32</f>
        <v>3</v>
      </c>
      <c r="B32" s="11" t="str">
        <f>Master!B32</f>
        <v>Main Display(s)</v>
      </c>
      <c r="C32" s="11">
        <f>Master!C32</f>
        <v>3.0899999999999981</v>
      </c>
      <c r="D32" s="11" t="str">
        <f>Master!D32</f>
        <v>Functional</v>
      </c>
      <c r="E32" s="11" t="str">
        <f>Master!E32</f>
        <v>-</v>
      </c>
      <c r="F32" s="11" t="str">
        <f>Master!F32</f>
        <v>-</v>
      </c>
      <c r="G32" s="11" t="str">
        <f>Master!G32</f>
        <v>Check touchscreen interactivity if screen has this functionality</v>
      </c>
      <c r="H32" s="11">
        <f>Master!H32</f>
        <v>1</v>
      </c>
      <c r="I32" s="11" t="s">
        <v>35</v>
      </c>
      <c r="J32" s="11" t="str">
        <f>IF(Master!$O$4="Y",Master!J32,"NA")</f>
        <v>NA</v>
      </c>
      <c r="K32" s="11"/>
      <c r="L32" s="103"/>
      <c r="M32" s="103"/>
      <c r="N32" s="11" t="str">
        <f>Master!N32</f>
        <v>Y</v>
      </c>
    </row>
    <row r="33" spans="1:14" ht="55.5" customHeight="1" x14ac:dyDescent="0.25">
      <c r="A33" s="11">
        <f>Master!A33</f>
        <v>3</v>
      </c>
      <c r="B33" s="11" t="str">
        <f>Master!B33</f>
        <v>Main Display(s)</v>
      </c>
      <c r="C33" s="11">
        <f>Master!C33</f>
        <v>3.0999999999999979</v>
      </c>
      <c r="D33" s="11" t="str">
        <f>Master!D33</f>
        <v>Functional</v>
      </c>
      <c r="E33" s="11" t="str">
        <f>Master!E33</f>
        <v>AV-DOC-01-V4.0</v>
      </c>
      <c r="F33" s="11" t="str">
        <f>Master!F33</f>
        <v>3.16.5.3 LCD Panel Settings</v>
      </c>
      <c r="G33" s="11" t="str">
        <f>Master!G33</f>
        <v>Fans are set to “auto” and local controls are disabled (i.e. all buttons on the panels)</v>
      </c>
      <c r="H33" s="11">
        <f>Master!H33</f>
        <v>2</v>
      </c>
      <c r="I33" s="11" t="s">
        <v>35</v>
      </c>
      <c r="J33" s="11" t="str">
        <f>IF(Master!$O$4="Y",Master!J33,"NA")</f>
        <v>NA</v>
      </c>
      <c r="K33" s="11"/>
      <c r="L33" s="103"/>
      <c r="M33" s="103"/>
      <c r="N33" s="11" t="str">
        <f>Master!N33</f>
        <v>Y</v>
      </c>
    </row>
    <row r="34" spans="1:14" ht="55.5" customHeight="1" x14ac:dyDescent="0.25">
      <c r="A34" s="11">
        <f>Master!A34</f>
        <v>4</v>
      </c>
      <c r="B34" s="11" t="str">
        <f>Master!B34</f>
        <v>Audio Output</v>
      </c>
      <c r="C34" s="11">
        <f>Master!C34</f>
        <v>4.01</v>
      </c>
      <c r="D34" s="11" t="str">
        <f>Master!D34</f>
        <v>Functional</v>
      </c>
      <c r="E34" s="11" t="str">
        <f>Master!E34</f>
        <v>AV-DOC-01-V4.0</v>
      </c>
      <c r="F34" s="11" t="str">
        <f>Master!F34</f>
        <v>2.3 Space Classification</v>
      </c>
      <c r="G34" s="11" t="str">
        <f>Master!G34</f>
        <v>Ensure FOH speakers reproduce source audio only</v>
      </c>
      <c r="H34" s="11">
        <f>Master!H34</f>
        <v>1</v>
      </c>
      <c r="I34" s="11" t="s">
        <v>35</v>
      </c>
      <c r="J34" s="11" t="str">
        <f>IF(Master!$O$4="Y",Master!J34,"NA")</f>
        <v>NA</v>
      </c>
      <c r="K34" s="11"/>
      <c r="L34" s="103"/>
      <c r="M34" s="103"/>
      <c r="N34" s="11" t="str">
        <f>Master!N34</f>
        <v>Y</v>
      </c>
    </row>
    <row r="35" spans="1:14" ht="55.5" customHeight="1" x14ac:dyDescent="0.25">
      <c r="A35" s="11">
        <f>Master!A35</f>
        <v>4</v>
      </c>
      <c r="B35" s="11" t="str">
        <f>Master!B35</f>
        <v>Audio Output</v>
      </c>
      <c r="C35" s="11">
        <f>Master!C35</f>
        <v>4.0199999999999996</v>
      </c>
      <c r="D35" s="11" t="str">
        <f>Master!D35</f>
        <v>Functional</v>
      </c>
      <c r="E35" s="11" t="str">
        <f>Master!E35</f>
        <v>-</v>
      </c>
      <c r="F35" s="11" t="str">
        <f>Master!F35</f>
        <v>-</v>
      </c>
      <c r="G35" s="11" t="str">
        <f>Master!G35</f>
        <v xml:space="preserve">Ensure FOH speakers are angled and aligned appropriately  </v>
      </c>
      <c r="H35" s="11">
        <f>Master!H35</f>
        <v>2</v>
      </c>
      <c r="I35" s="11" t="s">
        <v>35</v>
      </c>
      <c r="J35" s="11" t="str">
        <f>IF(Master!$O$4="Y",Master!J35,"NA")</f>
        <v>NA</v>
      </c>
      <c r="K35" s="11"/>
      <c r="L35" s="103"/>
      <c r="M35" s="103"/>
      <c r="N35" s="11" t="str">
        <f>Master!N35</f>
        <v>Y</v>
      </c>
    </row>
    <row r="36" spans="1:14" ht="55.5" customHeight="1" x14ac:dyDescent="0.25">
      <c r="A36" s="11">
        <f>Master!A36</f>
        <v>4</v>
      </c>
      <c r="B36" s="11" t="str">
        <f>Master!B36</f>
        <v>Audio Output</v>
      </c>
      <c r="C36" s="11">
        <f>Master!C36</f>
        <v>4.0299999999999994</v>
      </c>
      <c r="D36" s="11" t="str">
        <f>Master!D36</f>
        <v>Functional</v>
      </c>
      <c r="E36" s="11" t="str">
        <f>Master!E36</f>
        <v>AV-DOC-01-V4.0</v>
      </c>
      <c r="F36" s="11" t="str">
        <f>Master!F36</f>
        <v>2.3 Room Classification</v>
      </c>
      <c r="G36" s="11" t="str">
        <f>Master!G36</f>
        <v>Ensure in-ceiling speakers reproduce speech audio only</v>
      </c>
      <c r="H36" s="11">
        <f>Master!H36</f>
        <v>1</v>
      </c>
      <c r="I36" s="11" t="s">
        <v>35</v>
      </c>
      <c r="J36" s="11" t="str">
        <f>IF(Master!$O$4="Y",Master!J36,"NA")</f>
        <v>NA</v>
      </c>
      <c r="K36" s="11"/>
      <c r="L36" s="103"/>
      <c r="M36" s="103"/>
      <c r="N36" s="11" t="str">
        <f>Master!N36</f>
        <v>Y</v>
      </c>
    </row>
    <row r="37" spans="1:14" ht="55.5" customHeight="1" x14ac:dyDescent="0.25">
      <c r="A37" s="11">
        <f>Master!A37</f>
        <v>4</v>
      </c>
      <c r="B37" s="11" t="str">
        <f>Master!B37</f>
        <v>Audio Output</v>
      </c>
      <c r="C37" s="11">
        <f>Master!C37</f>
        <v>4.0399999999999991</v>
      </c>
      <c r="D37" s="11" t="str">
        <f>Master!D37</f>
        <v>Functional</v>
      </c>
      <c r="E37" s="11" t="str">
        <f>Master!E37</f>
        <v>AV-DOC-01-V4.0</v>
      </c>
      <c r="F37" s="11" t="str">
        <f>Master!F37</f>
        <v>2.3 Room Classification</v>
      </c>
      <c r="G37" s="11" t="str">
        <f>Master!G37</f>
        <v>Ensure in-ceiling speakers reproduce a mix of program audio and speech audio</v>
      </c>
      <c r="H37" s="11">
        <f>Master!H37</f>
        <v>1</v>
      </c>
      <c r="I37" s="11" t="s">
        <v>35</v>
      </c>
      <c r="J37" s="11" t="str">
        <f>IF(Master!$O$4="Y",Master!J37,"NA")</f>
        <v>NA</v>
      </c>
      <c r="K37" s="11"/>
      <c r="L37" s="103"/>
      <c r="M37" s="103"/>
      <c r="N37" s="11" t="str">
        <f>Master!N37</f>
        <v>Y</v>
      </c>
    </row>
    <row r="38" spans="1:14" ht="55.5" customHeight="1" x14ac:dyDescent="0.25">
      <c r="A38" s="11">
        <f>Master!A38</f>
        <v>4</v>
      </c>
      <c r="B38" s="11" t="str">
        <f>Master!B38</f>
        <v>Audio Output</v>
      </c>
      <c r="C38" s="11">
        <f>Master!C38</f>
        <v>4.0499999999999989</v>
      </c>
      <c r="D38" s="11" t="str">
        <f>Master!D38</f>
        <v>Functional</v>
      </c>
      <c r="E38" s="11" t="str">
        <f>Master!E38</f>
        <v>AV-DOC-01-V4.0</v>
      </c>
      <c r="F38" s="11" t="str">
        <f>Master!F38</f>
        <v>2.3 Room Classification</v>
      </c>
      <c r="G38" s="11" t="str">
        <f>Master!G38</f>
        <v>Ensure FOH speaker reproduces a mix of program audio and speech audio</v>
      </c>
      <c r="H38" s="11">
        <f>Master!H38</f>
        <v>1</v>
      </c>
      <c r="I38" s="11" t="s">
        <v>35</v>
      </c>
      <c r="J38" s="11" t="str">
        <f>IF(Master!$O$4="Y",Master!J38,"NA")</f>
        <v>NA</v>
      </c>
      <c r="K38" s="11"/>
      <c r="L38" s="103"/>
      <c r="M38" s="103"/>
      <c r="N38" s="11" t="str">
        <f>Master!N38</f>
        <v>Y</v>
      </c>
    </row>
    <row r="39" spans="1:14" ht="55.5" customHeight="1" x14ac:dyDescent="0.25">
      <c r="A39" s="11">
        <f>Master!A39</f>
        <v>5</v>
      </c>
      <c r="B39" s="11" t="str">
        <f>Master!B39</f>
        <v>Laptop Source</v>
      </c>
      <c r="C39" s="11">
        <f>Master!C39</f>
        <v>5.01</v>
      </c>
      <c r="D39" s="11" t="str">
        <f>Master!D39</f>
        <v>Functional</v>
      </c>
      <c r="E39" s="11" t="str">
        <f>Master!E39</f>
        <v>-</v>
      </c>
      <c r="F39" s="11" t="str">
        <f>Master!F39</f>
        <v>-</v>
      </c>
      <c r="G39" s="11" t="str">
        <f>Master!G39</f>
        <v>Ensure the appropriate RMIT splash page is loaded into the encoder for when no device is connected.</v>
      </c>
      <c r="H39" s="11">
        <f>Master!H39</f>
        <v>2</v>
      </c>
      <c r="I39" s="11" t="s">
        <v>35</v>
      </c>
      <c r="J39" s="11" t="str">
        <f>IF(Master!$O$4="Y",Master!J39,"NA")</f>
        <v>NA</v>
      </c>
      <c r="K39" s="11"/>
      <c r="L39" s="103"/>
      <c r="M39" s="103"/>
      <c r="N39" s="11" t="str">
        <f>Master!N39</f>
        <v>Y</v>
      </c>
    </row>
    <row r="40" spans="1:14" ht="55.5" customHeight="1" x14ac:dyDescent="0.25">
      <c r="A40" s="11">
        <f>Master!A40</f>
        <v>5</v>
      </c>
      <c r="B40" s="11" t="str">
        <f>Master!B40</f>
        <v>Laptop Source</v>
      </c>
      <c r="C40" s="11">
        <f>Master!C40</f>
        <v>5.0199999999999996</v>
      </c>
      <c r="D40" s="11" t="str">
        <f>Master!D40</f>
        <v>Functional</v>
      </c>
      <c r="E40" s="11" t="str">
        <f>Master!E40</f>
        <v>-</v>
      </c>
      <c r="F40" s="11" t="str">
        <f>Master!F40</f>
        <v>-</v>
      </c>
      <c r="G40" s="11" t="str">
        <f>Master!G40</f>
        <v>Audio - Ensure the laptop audio source is heard clearly through all FOH speakers - Stereo Left=Left, Right=Right</v>
      </c>
      <c r="H40" s="11">
        <f>Master!H40</f>
        <v>1</v>
      </c>
      <c r="I40" s="11" t="s">
        <v>35</v>
      </c>
      <c r="J40" s="11" t="str">
        <f>IF(Master!$O$4="Y",Master!J40,"NA")</f>
        <v>NA</v>
      </c>
      <c r="K40" s="11"/>
      <c r="L40" s="103"/>
      <c r="M40" s="103"/>
      <c r="N40" s="11" t="str">
        <f>Master!N40</f>
        <v>Y</v>
      </c>
    </row>
    <row r="41" spans="1:14" ht="55.5" customHeight="1" x14ac:dyDescent="0.25">
      <c r="A41" s="11">
        <f>Master!A41</f>
        <v>5</v>
      </c>
      <c r="B41" s="11" t="str">
        <f>Master!B41</f>
        <v>Laptop Source</v>
      </c>
      <c r="C41" s="11">
        <f>Master!C41</f>
        <v>5.0299999999999994</v>
      </c>
      <c r="D41" s="11" t="str">
        <f>Master!D41</f>
        <v>Functional</v>
      </c>
      <c r="E41" s="11" t="str">
        <f>Master!E41</f>
        <v>AV-DOC-01-V4.0</v>
      </c>
      <c r="F41" s="11" t="str">
        <f>Master!F41</f>
        <v>3.16.7 Perceived Image Quality</v>
      </c>
      <c r="G41" s="11" t="str">
        <f>Master!G41</f>
        <v>HDMI Quality – Ensure the image is free from interference, distortion, noise, digital artefacts, brightness and contrast is optimised to room &amp; content</v>
      </c>
      <c r="H41" s="11">
        <f>Master!H41</f>
        <v>1</v>
      </c>
      <c r="I41" s="11" t="s">
        <v>35</v>
      </c>
      <c r="J41" s="11" t="str">
        <f>IF(Master!$O$4="Y",Master!J41,"NA")</f>
        <v>NA</v>
      </c>
      <c r="K41" s="11"/>
      <c r="L41" s="103"/>
      <c r="M41" s="103"/>
      <c r="N41" s="11" t="str">
        <f>Master!N41</f>
        <v>Y</v>
      </c>
    </row>
    <row r="42" spans="1:14" ht="55.5" customHeight="1" x14ac:dyDescent="0.25">
      <c r="A42" s="11">
        <f>Master!A42</f>
        <v>6</v>
      </c>
      <c r="B42" s="11" t="str">
        <f>Master!B42</f>
        <v>Boundary Microphone</v>
      </c>
      <c r="C42" s="11">
        <f>Master!C42</f>
        <v>6.01</v>
      </c>
      <c r="D42" s="11" t="str">
        <f>Master!D42</f>
        <v>Functional</v>
      </c>
      <c r="E42" s="11" t="str">
        <f>Master!E42</f>
        <v>-</v>
      </c>
      <c r="F42" s="11" t="str">
        <f>Master!F42</f>
        <v>-</v>
      </c>
      <c r="G42" s="11" t="str">
        <f>Master!G42</f>
        <v>Confirm microphone signal configured correctly in DSP Software. Phantom power is ON</v>
      </c>
      <c r="H42" s="11">
        <f>Master!H42</f>
        <v>1</v>
      </c>
      <c r="I42" s="11" t="s">
        <v>35</v>
      </c>
      <c r="J42" s="11" t="str">
        <f>IF(Master!$O$4="Y",Master!J42,"NA")</f>
        <v>NA</v>
      </c>
      <c r="K42" s="11"/>
      <c r="L42" s="103"/>
      <c r="M42" s="103"/>
      <c r="N42" s="11" t="str">
        <f>Master!N42</f>
        <v>Y</v>
      </c>
    </row>
    <row r="43" spans="1:14" ht="55.5" customHeight="1" x14ac:dyDescent="0.25">
      <c r="A43" s="11">
        <f>Master!A43</f>
        <v>6</v>
      </c>
      <c r="B43" s="11" t="str">
        <f>Master!B43</f>
        <v>Boundary Microphone</v>
      </c>
      <c r="C43" s="11">
        <f>Master!C43</f>
        <v>6.02</v>
      </c>
      <c r="D43" s="11" t="str">
        <f>Master!D43</f>
        <v>Functional</v>
      </c>
      <c r="E43" s="11" t="str">
        <f>Master!E43</f>
        <v>-</v>
      </c>
      <c r="F43" s="11" t="str">
        <f>Master!F43</f>
        <v>-</v>
      </c>
      <c r="G43" s="11" t="str">
        <f>Master!G43</f>
        <v xml:space="preserve"> Confirm microphone signal is received at DSP at correct level</v>
      </c>
      <c r="H43" s="11">
        <f>Master!H43</f>
        <v>1</v>
      </c>
      <c r="I43" s="11" t="s">
        <v>35</v>
      </c>
      <c r="J43" s="11" t="str">
        <f>IF(Master!$O$4="Y",Master!J43,"NA")</f>
        <v>NA</v>
      </c>
      <c r="K43" s="11"/>
      <c r="L43" s="103"/>
      <c r="M43" s="103"/>
      <c r="N43" s="11" t="str">
        <f>Master!N43</f>
        <v>Y</v>
      </c>
    </row>
    <row r="44" spans="1:14" ht="63.75" x14ac:dyDescent="0.25">
      <c r="A44" s="11">
        <f>Master!A44</f>
        <v>6</v>
      </c>
      <c r="B44" s="11" t="str">
        <f>Master!B44</f>
        <v>Boundary Microphone</v>
      </c>
      <c r="C44" s="11">
        <f>Master!C44</f>
        <v>6.0299999999999994</v>
      </c>
      <c r="D44" s="11" t="str">
        <f>Master!D44</f>
        <v>Functional</v>
      </c>
      <c r="E44" s="11" t="str">
        <f>Master!E44</f>
        <v>AV-DOC-01-V4.0</v>
      </c>
      <c r="F44" s="11" t="str">
        <f>Master!F44</f>
        <v>3.17 Audio Reproduction/Public Access
3.15.5 System hum &amp; interference</v>
      </c>
      <c r="G44" s="11" t="str">
        <f>Master!G44</f>
        <v>Audio Quality – Ensure the default level is audible from all speakers, free from noise, hum or distortion, and the coverage variance is within is ± 5 dB across the listening plan and meets the requirements as specified in RMIT AV Standards and  ANSI/INFOCOMM 1M-2009</v>
      </c>
      <c r="H44" s="11">
        <f>Master!H44</f>
        <v>1</v>
      </c>
      <c r="I44" s="11" t="s">
        <v>35</v>
      </c>
      <c r="J44" s="11" t="str">
        <f>IF(Master!$O$4="Y",Master!J44,"NA")</f>
        <v>NA</v>
      </c>
      <c r="K44" s="11"/>
      <c r="L44" s="103"/>
      <c r="M44" s="103"/>
      <c r="N44" s="11" t="str">
        <f>Master!N44</f>
        <v>Y</v>
      </c>
    </row>
    <row r="45" spans="1:14" ht="55.5" customHeight="1" x14ac:dyDescent="0.25">
      <c r="A45" s="11">
        <f>Master!A45</f>
        <v>6</v>
      </c>
      <c r="B45" s="11" t="str">
        <f>Master!B45</f>
        <v>Boundary Microphone</v>
      </c>
      <c r="C45" s="11">
        <f>Master!C45</f>
        <v>6.0399999999999991</v>
      </c>
      <c r="D45" s="11" t="str">
        <f>Master!D45</f>
        <v>Functional</v>
      </c>
      <c r="E45" s="11" t="str">
        <f>Master!E45</f>
        <v>AV-DOC-01-V4.0</v>
      </c>
      <c r="F45" s="11" t="str">
        <f>Master!F45</f>
        <v>3.17 Audio Reproduction/Public Access
3.15.5 System hum &amp; interference</v>
      </c>
      <c r="G45" s="11" t="str">
        <f>Master!G45</f>
        <v>Audio Quality – Ensure Audio EQ-ing has taken place</v>
      </c>
      <c r="H45" s="11">
        <f>Master!H45</f>
        <v>1</v>
      </c>
      <c r="I45" s="11" t="s">
        <v>35</v>
      </c>
      <c r="J45" s="11" t="str">
        <f>IF(Master!$O$4="Y",Master!J45,"NA")</f>
        <v>NA</v>
      </c>
      <c r="K45" s="11"/>
      <c r="L45" s="103"/>
      <c r="M45" s="103"/>
      <c r="N45" s="11" t="str">
        <f>Master!N45</f>
        <v>Y</v>
      </c>
    </row>
    <row r="46" spans="1:14" ht="55.5" customHeight="1" x14ac:dyDescent="0.25">
      <c r="A46" s="11">
        <f>Master!A46</f>
        <v>6</v>
      </c>
      <c r="B46" s="11" t="str">
        <f>Master!B46</f>
        <v>Boundary Microphone</v>
      </c>
      <c r="C46" s="11">
        <f>Master!C46</f>
        <v>6.0499999999999989</v>
      </c>
      <c r="D46" s="11" t="str">
        <f>Master!D46</f>
        <v>Functional</v>
      </c>
      <c r="E46" s="11" t="str">
        <f>Master!E46</f>
        <v>-</v>
      </c>
      <c r="F46" s="11" t="str">
        <f>Master!F46</f>
        <v>-</v>
      </c>
      <c r="G46" s="11" t="str">
        <f>Master!G46</f>
        <v>Ensure the microphone can be muted and unmuted via the Touch Panel.</v>
      </c>
      <c r="H46" s="11">
        <f>Master!H46</f>
        <v>1</v>
      </c>
      <c r="I46" s="11" t="s">
        <v>35</v>
      </c>
      <c r="J46" s="11" t="str">
        <f>IF(Master!$O$4="Y",Master!J46,"NA")</f>
        <v>NA</v>
      </c>
      <c r="K46" s="11"/>
      <c r="L46" s="103"/>
      <c r="M46" s="103"/>
      <c r="N46" s="11" t="str">
        <f>Master!N46</f>
        <v>Y</v>
      </c>
    </row>
    <row r="47" spans="1:14" ht="55.5" customHeight="1" x14ac:dyDescent="0.25">
      <c r="A47" s="11">
        <f>Master!A48</f>
        <v>7</v>
      </c>
      <c r="B47" s="11" t="str">
        <f>Master!B48</f>
        <v>Lapel Microphones</v>
      </c>
      <c r="C47" s="11">
        <f>Master!C48</f>
        <v>7.01</v>
      </c>
      <c r="D47" s="11" t="str">
        <f>Master!D48</f>
        <v>Functional</v>
      </c>
      <c r="E47" s="11" t="str">
        <f>Master!E48</f>
        <v>-</v>
      </c>
      <c r="F47" s="11" t="str">
        <f>Master!F48</f>
        <v>-</v>
      </c>
      <c r="G47" s="11" t="str">
        <f>Master!G48</f>
        <v>Confirm microphone signal configured correctly in audio server design</v>
      </c>
      <c r="H47" s="11">
        <f>Master!H48</f>
        <v>1</v>
      </c>
      <c r="I47" s="11" t="s">
        <v>35</v>
      </c>
      <c r="J47" s="11" t="str">
        <f>IF(Master!$O$4="Y",Master!J48,"NA")</f>
        <v>NA</v>
      </c>
      <c r="K47" s="11"/>
      <c r="L47" s="103"/>
      <c r="M47" s="103"/>
      <c r="N47" s="11" t="str">
        <f>Master!N48</f>
        <v>Y</v>
      </c>
    </row>
    <row r="48" spans="1:14" ht="55.5" customHeight="1" x14ac:dyDescent="0.25">
      <c r="A48" s="11">
        <f>Master!A49</f>
        <v>7</v>
      </c>
      <c r="B48" s="11" t="str">
        <f>Master!B49</f>
        <v>Lapel Microphones</v>
      </c>
      <c r="C48" s="11">
        <f>Master!C49</f>
        <v>7.02</v>
      </c>
      <c r="D48" s="11" t="str">
        <f>Master!D49</f>
        <v>Functional</v>
      </c>
      <c r="E48" s="11" t="str">
        <f>Master!E49</f>
        <v>-</v>
      </c>
      <c r="F48" s="11" t="str">
        <f>Master!F49</f>
        <v>-</v>
      </c>
      <c r="G48" s="11" t="str">
        <f>Master!G49</f>
        <v>. Confirm microphone signal is received at DSP at correct level.</v>
      </c>
      <c r="H48" s="11">
        <f>Master!H49</f>
        <v>1</v>
      </c>
      <c r="I48" s="11" t="s">
        <v>35</v>
      </c>
      <c r="J48" s="11" t="str">
        <f>IF(Master!$O$4="Y",Master!J49,"NA")</f>
        <v>NA</v>
      </c>
      <c r="K48" s="11"/>
      <c r="L48" s="103"/>
      <c r="M48" s="103"/>
      <c r="N48" s="11" t="str">
        <f>Master!N49</f>
        <v>Y</v>
      </c>
    </row>
    <row r="49" spans="1:14" ht="55.5" customHeight="1" x14ac:dyDescent="0.25">
      <c r="A49" s="11">
        <f>Master!A50</f>
        <v>7</v>
      </c>
      <c r="B49" s="11" t="str">
        <f>Master!B50</f>
        <v>Lapel Microphones</v>
      </c>
      <c r="C49" s="11">
        <f>Master!C50</f>
        <v>7.0299999999999994</v>
      </c>
      <c r="D49" s="11" t="str">
        <f>Master!D50</f>
        <v>Functional</v>
      </c>
      <c r="E49" s="11" t="str">
        <f>Master!E50</f>
        <v>-</v>
      </c>
      <c r="F49" s="11" t="str">
        <f>Master!F50</f>
        <v>-</v>
      </c>
      <c r="G49" s="11" t="str">
        <f>Master!G50</f>
        <v>Audio Settings – .Ensure correct settings have been applied to the micriophone receiver and Lapel Microphone.</v>
      </c>
      <c r="H49" s="11">
        <f>Master!H50</f>
        <v>1</v>
      </c>
      <c r="I49" s="11" t="s">
        <v>35</v>
      </c>
      <c r="J49" s="11" t="str">
        <f>IF(Master!$O$4="Y",Master!J50,"NA")</f>
        <v>NA</v>
      </c>
      <c r="K49" s="11"/>
      <c r="L49" s="103"/>
      <c r="M49" s="103"/>
      <c r="N49" s="11" t="str">
        <f>Master!N50</f>
        <v>Y</v>
      </c>
    </row>
    <row r="50" spans="1:14" ht="55.5" customHeight="1" x14ac:dyDescent="0.25">
      <c r="A50" s="11">
        <f>Master!A51</f>
        <v>7</v>
      </c>
      <c r="B50" s="11" t="str">
        <f>Master!B51</f>
        <v>Lapel Microphones</v>
      </c>
      <c r="C50" s="11">
        <f>Master!C51</f>
        <v>7.0399999999999991</v>
      </c>
      <c r="D50" s="11" t="str">
        <f>Master!D51</f>
        <v>Functional</v>
      </c>
      <c r="E50" s="11" t="str">
        <f>Master!E51</f>
        <v>AV-DOC-01-V4.0</v>
      </c>
      <c r="F50" s="11" t="str">
        <f>Master!F51</f>
        <v>3.17 Audio Reproduction/Public Access
3.15.5 System hum &amp; interference</v>
      </c>
      <c r="G50" s="11" t="str">
        <f>Master!G51</f>
        <v>Audio Quality – Ensure the default level is audible from all speakers, free from noise, hum or distortion, and the coverage variance is within is ± 5 dB across the listening plan and meets the requirements as specified in RMIT AV Standards and  ANSI/INFOCOMM 1M-2009</v>
      </c>
      <c r="H50" s="11">
        <f>Master!H51</f>
        <v>1</v>
      </c>
      <c r="I50" s="11" t="s">
        <v>35</v>
      </c>
      <c r="J50" s="11" t="str">
        <f>IF(Master!$O$4="Y",Master!J51,"NA")</f>
        <v>NA</v>
      </c>
      <c r="K50" s="11"/>
      <c r="L50" s="103"/>
      <c r="M50" s="103"/>
      <c r="N50" s="11" t="str">
        <f>Master!N51</f>
        <v>Y</v>
      </c>
    </row>
    <row r="51" spans="1:14" ht="55.5" customHeight="1" x14ac:dyDescent="0.25">
      <c r="A51" s="11">
        <f>Master!A52</f>
        <v>7</v>
      </c>
      <c r="B51" s="11" t="str">
        <f>Master!B52</f>
        <v>Lapel Microphones</v>
      </c>
      <c r="C51" s="11">
        <f>Master!C52</f>
        <v>7.0499999999999989</v>
      </c>
      <c r="D51" s="11" t="str">
        <f>Master!D52</f>
        <v>Functional</v>
      </c>
      <c r="E51" s="11" t="str">
        <f>Master!E52</f>
        <v>AV-DOC-01-V4.0</v>
      </c>
      <c r="F51" s="11" t="str">
        <f>Master!F52</f>
        <v>3.17 Audio Reproduction/Public Access
3.15.5 System hum &amp; interference</v>
      </c>
      <c r="G51" s="11" t="str">
        <f>Master!G52</f>
        <v>Audio Quality – Ensure Audio EQ-ing has taken place</v>
      </c>
      <c r="H51" s="11">
        <f>Master!H52</f>
        <v>1</v>
      </c>
      <c r="I51" s="11" t="s">
        <v>35</v>
      </c>
      <c r="J51" s="11" t="str">
        <f>IF(Master!$O$4="Y",Master!J52,"NA")</f>
        <v>NA</v>
      </c>
      <c r="K51" s="11"/>
      <c r="L51" s="103"/>
      <c r="M51" s="103"/>
      <c r="N51" s="11" t="str">
        <f>Master!N52</f>
        <v>Y</v>
      </c>
    </row>
    <row r="52" spans="1:14" ht="55.5" customHeight="1" x14ac:dyDescent="0.25">
      <c r="A52" s="11">
        <f>Master!A53</f>
        <v>7</v>
      </c>
      <c r="B52" s="11" t="str">
        <f>Master!B53</f>
        <v>Lapel Microphones</v>
      </c>
      <c r="C52" s="11">
        <f>Master!C53</f>
        <v>7.0599999999999987</v>
      </c>
      <c r="D52" s="11" t="str">
        <f>Master!D53</f>
        <v>Functional</v>
      </c>
      <c r="E52" s="11" t="str">
        <f>Master!E53</f>
        <v>-</v>
      </c>
      <c r="F52" s="11" t="str">
        <f>Master!F53</f>
        <v>-</v>
      </c>
      <c r="G52" s="11" t="str">
        <f>Master!G53</f>
        <v>Ensure the mute button functionality is working on Touch Panel, including via the hearing augmentation system.</v>
      </c>
      <c r="H52" s="11">
        <f>Master!H53</f>
        <v>1</v>
      </c>
      <c r="I52" s="11" t="s">
        <v>35</v>
      </c>
      <c r="J52" s="11" t="str">
        <f>IF(Master!$O$4="Y",Master!J53,"NA")</f>
        <v>NA</v>
      </c>
      <c r="K52" s="11"/>
      <c r="L52" s="103"/>
      <c r="M52" s="103"/>
      <c r="N52" s="11" t="str">
        <f>Master!N53</f>
        <v>Y</v>
      </c>
    </row>
    <row r="53" spans="1:14" ht="55.5" customHeight="1" x14ac:dyDescent="0.25">
      <c r="A53" s="11">
        <f>Master!A54</f>
        <v>8</v>
      </c>
      <c r="B53" s="11" t="str">
        <f>Master!B54</f>
        <v>USB  Microphones</v>
      </c>
      <c r="C53" s="11">
        <f>Master!C54</f>
        <v>8.01</v>
      </c>
      <c r="D53" s="11" t="str">
        <f>Master!D54</f>
        <v>Functional</v>
      </c>
      <c r="E53" s="11" t="str">
        <f>Master!E54</f>
        <v>-</v>
      </c>
      <c r="F53" s="11" t="str">
        <f>Master!F54</f>
        <v>-</v>
      </c>
      <c r="G53" s="11" t="str">
        <f>Master!G54</f>
        <v>Ensure USB microphones are set within the settings page on SFB touch-panel (either direct connection or via DSP)</v>
      </c>
      <c r="H53" s="11">
        <f>Master!H54</f>
        <v>1</v>
      </c>
      <c r="I53" s="11" t="s">
        <v>35</v>
      </c>
      <c r="J53" s="11" t="str">
        <f>IF(Master!$O$4="Y",Master!J54,"NA")</f>
        <v>NA</v>
      </c>
      <c r="K53" s="11"/>
      <c r="L53" s="103"/>
      <c r="M53" s="103"/>
      <c r="N53" s="11" t="str">
        <f>Master!N54</f>
        <v>Y</v>
      </c>
    </row>
    <row r="54" spans="1:14" ht="55.5" customHeight="1" x14ac:dyDescent="0.25">
      <c r="A54" s="11">
        <f>Master!A55</f>
        <v>8</v>
      </c>
      <c r="B54" s="11" t="str">
        <f>Master!B55</f>
        <v>USB  Microphones</v>
      </c>
      <c r="C54" s="11">
        <f>Master!C55</f>
        <v>8.02</v>
      </c>
      <c r="D54" s="11" t="str">
        <f>Master!D55</f>
        <v>Functional</v>
      </c>
      <c r="E54" s="11" t="str">
        <f>Master!E55</f>
        <v>-</v>
      </c>
      <c r="F54" s="11" t="str">
        <f>Master!F55</f>
        <v>-</v>
      </c>
      <c r="G54" s="11" t="str">
        <f>Master!G55</f>
        <v>Audio Quality – Ensure the default level is audible from all speakers, free from noise, hum or distortion, and the coverage variance is within is ± 5 dB across the listening plan and meets the requirements as specified in RMIT AV Standards and  ANSI/INFOCOMM 1M-2009</v>
      </c>
      <c r="H54" s="11">
        <f>Master!H55</f>
        <v>1</v>
      </c>
      <c r="I54" s="11" t="s">
        <v>35</v>
      </c>
      <c r="J54" s="11" t="str">
        <f>IF(Master!$O$4="Y",Master!J55,"NA")</f>
        <v>NA</v>
      </c>
      <c r="K54" s="11"/>
      <c r="L54" s="103"/>
      <c r="M54" s="103"/>
      <c r="N54" s="11" t="str">
        <f>Master!N55</f>
        <v>Y</v>
      </c>
    </row>
    <row r="55" spans="1:14" ht="55.5" customHeight="1" x14ac:dyDescent="0.25">
      <c r="A55" s="11">
        <f>Master!A57</f>
        <v>9</v>
      </c>
      <c r="B55" s="11" t="str">
        <f>Master!B57</f>
        <v>Room Motion Detectors</v>
      </c>
      <c r="C55" s="11">
        <f>Master!C57</f>
        <v>9.01</v>
      </c>
      <c r="D55" s="11" t="str">
        <f>Master!D57</f>
        <v>Functional</v>
      </c>
      <c r="E55" s="11" t="str">
        <f>Master!E57</f>
        <v>-</v>
      </c>
      <c r="F55" s="11" t="str">
        <f>Master!F57</f>
        <v>Source Code</v>
      </c>
      <c r="G55" s="11" t="str">
        <f>Master!G57</f>
        <v>Ensure movement is registered on Touch Panel (Tech Pages) and the timeout is set to 180 minutes</v>
      </c>
      <c r="H55" s="11">
        <f>Master!H57</f>
        <v>1</v>
      </c>
      <c r="I55" s="11" t="s">
        <v>35</v>
      </c>
      <c r="J55" s="11" t="str">
        <f>IF(Master!$O$4="Y",Master!J57,"NA")</f>
        <v>NA</v>
      </c>
      <c r="K55" s="11"/>
      <c r="L55" s="103"/>
      <c r="M55" s="103"/>
      <c r="N55" s="11" t="str">
        <f>Master!N57</f>
        <v>Y</v>
      </c>
    </row>
    <row r="56" spans="1:14" ht="55.5" customHeight="1" x14ac:dyDescent="0.25">
      <c r="A56" s="11">
        <f>Master!A58</f>
        <v>9</v>
      </c>
      <c r="B56" s="11" t="str">
        <f>Master!B58</f>
        <v>Room Motion Detectors</v>
      </c>
      <c r="C56" s="11">
        <f>Master!C58</f>
        <v>9.02</v>
      </c>
      <c r="D56" s="11" t="str">
        <f>Master!D58</f>
        <v>Functional</v>
      </c>
      <c r="E56" s="11" t="str">
        <f>Master!E58</f>
        <v>-</v>
      </c>
      <c r="F56" s="11" t="str">
        <f>Master!F58</f>
        <v>Source Code</v>
      </c>
      <c r="G56" s="11" t="str">
        <f>Master!G58</f>
        <v xml:space="preserve">Ensure movement turns the display on Enclosed Meeting Rooms (if specified in design) </v>
      </c>
      <c r="H56" s="11">
        <f>Master!H58</f>
        <v>1</v>
      </c>
      <c r="I56" s="11" t="s">
        <v>35</v>
      </c>
      <c r="J56" s="11" t="str">
        <f>IF(Master!$O$4="Y",Master!J58,"NA")</f>
        <v>NA</v>
      </c>
      <c r="K56" s="11"/>
      <c r="L56" s="103"/>
      <c r="M56" s="103"/>
      <c r="N56" s="11" t="str">
        <f>Master!N58</f>
        <v>Y</v>
      </c>
    </row>
    <row r="57" spans="1:14" ht="55.5" customHeight="1" x14ac:dyDescent="0.25">
      <c r="A57" s="11">
        <f>Master!A59</f>
        <v>9</v>
      </c>
      <c r="B57" s="11" t="str">
        <f>Master!B59</f>
        <v>Room Motion Detectors</v>
      </c>
      <c r="C57" s="11">
        <f>Master!C59</f>
        <v>9.0299999999999994</v>
      </c>
      <c r="D57" s="11" t="str">
        <f>Master!D59</f>
        <v>Functional</v>
      </c>
      <c r="E57" s="11" t="str">
        <f>Master!E59</f>
        <v>-</v>
      </c>
      <c r="F57" s="11" t="str">
        <f>Master!F59</f>
        <v>Source Code</v>
      </c>
      <c r="G57" s="11" t="str">
        <f>Master!G59</f>
        <v>Ensure any movement in the room resets the countdown</v>
      </c>
      <c r="H57" s="11">
        <f>Master!H59</f>
        <v>1</v>
      </c>
      <c r="I57" s="11" t="s">
        <v>35</v>
      </c>
      <c r="J57" s="11" t="str">
        <f>IF(Master!$O$4="Y",Master!J59,"NA")</f>
        <v>NA</v>
      </c>
      <c r="K57" s="11"/>
      <c r="L57" s="103"/>
      <c r="M57" s="103"/>
      <c r="N57" s="11" t="str">
        <f>Master!N59</f>
        <v>Y</v>
      </c>
    </row>
    <row r="58" spans="1:14" ht="55.5" customHeight="1" x14ac:dyDescent="0.25">
      <c r="A58" s="11">
        <f>Master!A60</f>
        <v>9</v>
      </c>
      <c r="B58" s="11" t="str">
        <f>Master!B60</f>
        <v>Room Motion Detectors</v>
      </c>
      <c r="C58" s="11">
        <f>Master!C60</f>
        <v>9.0399999999999991</v>
      </c>
      <c r="D58" s="11" t="str">
        <f>Master!D60</f>
        <v>Functional</v>
      </c>
      <c r="E58" s="11" t="str">
        <f>Master!E60</f>
        <v>-</v>
      </c>
      <c r="F58" s="11" t="str">
        <f>Master!F60</f>
        <v>Source Code</v>
      </c>
      <c r="G58" s="11" t="str">
        <f>Master!G60</f>
        <v>Confirm the System is shutdown at the completion of the specific timeout period. For meeting rooms, only the display shall go into standby</v>
      </c>
      <c r="H58" s="11">
        <f>Master!H60</f>
        <v>1</v>
      </c>
      <c r="I58" s="11" t="s">
        <v>35</v>
      </c>
      <c r="J58" s="11" t="str">
        <f>IF(Master!$O$4="Y",Master!J60,"NA")</f>
        <v>NA</v>
      </c>
      <c r="K58" s="11"/>
      <c r="L58" s="103"/>
      <c r="M58" s="103"/>
      <c r="N58" s="11" t="str">
        <f>Master!N60</f>
        <v>Y</v>
      </c>
    </row>
    <row r="59" spans="1:14" ht="55.5" customHeight="1" x14ac:dyDescent="0.25">
      <c r="A59" s="11">
        <f>Master!A61</f>
        <v>10</v>
      </c>
      <c r="B59" s="11" t="str">
        <f>Master!B61</f>
        <v>AVoIP Encoder (SVSi Specific)</v>
      </c>
      <c r="C59" s="11">
        <f>Master!C61</f>
        <v>10.01</v>
      </c>
      <c r="D59" s="11" t="str">
        <f>Master!D61</f>
        <v>Functional</v>
      </c>
      <c r="E59" s="11" t="str">
        <f>Master!E61</f>
        <v>AV-DOC-02-V3.10</v>
      </c>
      <c r="F59" s="11" t="str">
        <f>Master!F61</f>
        <v>2.6.4 Encoder Settings</v>
      </c>
      <c r="G59" s="11" t="str">
        <f>Master!G61</f>
        <v>Confirm Multicast Stream, Network setup and Stream settings are as per RMIT supplied values</v>
      </c>
      <c r="H59" s="11">
        <f>Master!H61</f>
        <v>1</v>
      </c>
      <c r="I59" s="11" t="s">
        <v>35</v>
      </c>
      <c r="J59" s="11" t="str">
        <f>IF(Master!$O$4="Y",Master!J61,"NA")</f>
        <v>NA</v>
      </c>
      <c r="K59" s="11"/>
      <c r="L59" s="103"/>
      <c r="M59" s="103"/>
      <c r="N59" s="11" t="str">
        <f>Master!N61</f>
        <v>Y</v>
      </c>
    </row>
    <row r="60" spans="1:14" ht="55.5" customHeight="1" x14ac:dyDescent="0.25">
      <c r="A60" s="11">
        <f>Master!A62</f>
        <v>10</v>
      </c>
      <c r="B60" s="11" t="str">
        <f>Master!B62</f>
        <v>AVoIP Encoder</v>
      </c>
      <c r="C60" s="11">
        <f>Master!C62</f>
        <v>10.02</v>
      </c>
      <c r="D60" s="11" t="str">
        <f>Master!D62</f>
        <v>Functional</v>
      </c>
      <c r="E60" s="11" t="str">
        <f>Master!E62</f>
        <v>AV-DOC-01-V4.0</v>
      </c>
      <c r="F60" s="11" t="str">
        <f>Master!F62</f>
        <v>4.4 Firmware</v>
      </c>
      <c r="G60" s="11" t="str">
        <f>Master!G62</f>
        <v>Check firmware is the latest authorised version - as per RMIT standards or RFQ</v>
      </c>
      <c r="H60" s="11">
        <f>Master!H62</f>
        <v>1</v>
      </c>
      <c r="I60" s="11" t="s">
        <v>35</v>
      </c>
      <c r="J60" s="11" t="str">
        <f>IF(Master!$O$4="Y",Master!J62,"NA")</f>
        <v>NA</v>
      </c>
      <c r="K60" s="11"/>
      <c r="L60" s="103"/>
      <c r="M60" s="103"/>
      <c r="N60" s="11" t="str">
        <f>Master!N62</f>
        <v>Y</v>
      </c>
    </row>
    <row r="61" spans="1:14" ht="55.5" customHeight="1" x14ac:dyDescent="0.25">
      <c r="A61" s="11">
        <f>Master!A63</f>
        <v>10</v>
      </c>
      <c r="B61" s="11" t="str">
        <f>Master!B63</f>
        <v>AVoIP Encoder</v>
      </c>
      <c r="C61" s="11">
        <f>Master!C63</f>
        <v>10.029999999999999</v>
      </c>
      <c r="D61" s="11" t="str">
        <f>Master!D63</f>
        <v>Functional</v>
      </c>
      <c r="E61" s="11" t="str">
        <f>Master!E63</f>
        <v>AV-DOC-02-V3.10</v>
      </c>
      <c r="F61" s="11" t="str">
        <f>Master!F63</f>
        <v>2.6.4 Encoder Settings (item 2)</v>
      </c>
      <c r="G61" s="11" t="str">
        <f>Master!G63</f>
        <v>Ensure the Scaler has been enabled</v>
      </c>
      <c r="H61" s="11">
        <f>Master!H63</f>
        <v>1</v>
      </c>
      <c r="I61" s="11" t="s">
        <v>35</v>
      </c>
      <c r="J61" s="11" t="str">
        <f>IF(Master!$O$4="Y",Master!J63,"NA")</f>
        <v>NA</v>
      </c>
      <c r="K61" s="11"/>
      <c r="L61" s="103"/>
      <c r="M61" s="103"/>
      <c r="N61" s="11" t="str">
        <f>Master!N63</f>
        <v>Y</v>
      </c>
    </row>
    <row r="62" spans="1:14" ht="55.5" customHeight="1" x14ac:dyDescent="0.25">
      <c r="A62" s="11">
        <f>Master!A64</f>
        <v>10</v>
      </c>
      <c r="B62" s="11" t="str">
        <f>Master!B64</f>
        <v>AVoIP Encoder</v>
      </c>
      <c r="C62" s="11">
        <f>Master!C64</f>
        <v>10.039999999999999</v>
      </c>
      <c r="D62" s="11" t="str">
        <f>Master!D64</f>
        <v>Functional</v>
      </c>
      <c r="E62" s="11" t="str">
        <f>Master!E64</f>
        <v>AV-DOC-02-V3.10</v>
      </c>
      <c r="F62" s="11" t="str">
        <f>Master!F64</f>
        <v>2.6.4 Encoder Settings (item 3)</v>
      </c>
      <c r="G62" s="11" t="str">
        <f>Master!G64</f>
        <v>Ensure the Output Mode resolution has been set to 1080p</v>
      </c>
      <c r="H62" s="11">
        <f>Master!H64</f>
        <v>1</v>
      </c>
      <c r="I62" s="11" t="s">
        <v>35</v>
      </c>
      <c r="J62" s="11" t="str">
        <f>IF(Master!$O$4="Y",Master!J64,"NA")</f>
        <v>NA</v>
      </c>
      <c r="K62" s="11"/>
      <c r="L62" s="103"/>
      <c r="M62" s="103"/>
      <c r="N62" s="11" t="str">
        <f>Master!N64</f>
        <v>Y</v>
      </c>
    </row>
    <row r="63" spans="1:14" ht="55.5" customHeight="1" x14ac:dyDescent="0.25">
      <c r="A63" s="11">
        <f>Master!A65</f>
        <v>10</v>
      </c>
      <c r="B63" s="11" t="str">
        <f>Master!B65</f>
        <v>AVoIP Encoder</v>
      </c>
      <c r="C63" s="11">
        <f>Master!C65</f>
        <v>10.049999999999999</v>
      </c>
      <c r="D63" s="11" t="str">
        <f>Master!D65</f>
        <v>Functional</v>
      </c>
      <c r="E63" s="11" t="str">
        <f>Master!E65</f>
        <v>-</v>
      </c>
      <c r="F63" s="11" t="str">
        <f>Master!F65</f>
        <v>-</v>
      </c>
      <c r="G63" s="11" t="str">
        <f>Master!G65</f>
        <v>Ensure the Allow CPC box at the bottom right hand corner of the encoder window has been selected</v>
      </c>
      <c r="H63" s="11">
        <f>Master!H65</f>
        <v>1</v>
      </c>
      <c r="I63" s="11" t="s">
        <v>35</v>
      </c>
      <c r="J63" s="11" t="str">
        <f>IF(Master!$O$4="Y",Master!J65,"NA")</f>
        <v>NA</v>
      </c>
      <c r="K63" s="11"/>
      <c r="L63" s="103"/>
      <c r="M63" s="103"/>
      <c r="N63" s="11" t="str">
        <f>Master!N65</f>
        <v>Y</v>
      </c>
    </row>
    <row r="64" spans="1:14" ht="55.5" customHeight="1" x14ac:dyDescent="0.25">
      <c r="A64" s="11">
        <f>Master!A66</f>
        <v>10</v>
      </c>
      <c r="B64" s="11" t="str">
        <f>Master!B66</f>
        <v>AVoIP Encoder</v>
      </c>
      <c r="C64" s="11">
        <f>Master!C66</f>
        <v>10.059999999999999</v>
      </c>
      <c r="D64" s="11" t="str">
        <f>Master!D66</f>
        <v>Functional</v>
      </c>
      <c r="E64" s="11" t="str">
        <f>Master!E66</f>
        <v>AV-DOC-02-V3.10</v>
      </c>
      <c r="F64" s="11" t="str">
        <f>Master!F66</f>
        <v>2.6.4 Encoder Settings (item 8)</v>
      </c>
      <c r="G64" s="11" t="str">
        <f>Master!G66</f>
        <v>Check the I-Frame Frequency is set to 20</v>
      </c>
      <c r="H64" s="11">
        <f>Master!H66</f>
        <v>1</v>
      </c>
      <c r="I64" s="11" t="s">
        <v>35</v>
      </c>
      <c r="J64" s="11" t="str">
        <f>IF(Master!$O$4="Y",Master!J66,"NA")</f>
        <v>NA</v>
      </c>
      <c r="K64" s="11"/>
      <c r="L64" s="103"/>
      <c r="M64" s="103"/>
      <c r="N64" s="11" t="str">
        <f>Master!N66</f>
        <v>Y</v>
      </c>
    </row>
    <row r="65" spans="1:14" ht="55.5" customHeight="1" x14ac:dyDescent="0.25">
      <c r="A65" s="11">
        <f>Master!A67</f>
        <v>10</v>
      </c>
      <c r="B65" s="11" t="str">
        <f>Master!B67</f>
        <v>AVoIP Encoder</v>
      </c>
      <c r="C65" s="11">
        <f>Master!C67</f>
        <v>10.069999999999999</v>
      </c>
      <c r="D65" s="11" t="str">
        <f>Master!D67</f>
        <v>Functional</v>
      </c>
      <c r="E65" s="11" t="str">
        <f>Master!E67</f>
        <v>AV-DOC-02-V3.10</v>
      </c>
      <c r="F65" s="11" t="str">
        <f>Master!F67</f>
        <v>2.6.4 Encoder Settings (item 22)</v>
      </c>
      <c r="G65" s="11" t="str">
        <f>Master!G67</f>
        <v>Ensure the password has been changed from Password to the current RMIT AV Security Code</v>
      </c>
      <c r="H65" s="11">
        <f>Master!H67</f>
        <v>1</v>
      </c>
      <c r="I65" s="11" t="s">
        <v>35</v>
      </c>
      <c r="J65" s="11" t="str">
        <f>IF(Master!$O$4="Y",Master!J67,"NA")</f>
        <v>NA</v>
      </c>
      <c r="K65" s="11"/>
      <c r="L65" s="103"/>
      <c r="M65" s="103"/>
      <c r="N65" s="11" t="str">
        <f>Master!N67</f>
        <v>Y</v>
      </c>
    </row>
    <row r="66" spans="1:14" ht="55.5" customHeight="1" x14ac:dyDescent="0.25">
      <c r="A66" s="11">
        <f>Master!A68</f>
        <v>10</v>
      </c>
      <c r="B66" s="11" t="str">
        <f>Master!B68</f>
        <v>AVoIP Decoder</v>
      </c>
      <c r="C66" s="11">
        <f>Master!C68</f>
        <v>10.01</v>
      </c>
      <c r="D66" s="11" t="str">
        <f>Master!D68</f>
        <v>Functional</v>
      </c>
      <c r="E66" s="11" t="str">
        <f>Master!E68</f>
        <v>AV-DOC-02-V3.10</v>
      </c>
      <c r="F66" s="11" t="str">
        <f>Master!F68</f>
        <v>2.6.5</v>
      </c>
      <c r="G66" s="11" t="str">
        <f>Master!G68</f>
        <v>Confirm Video and Audio Stream, and Network setup are as per RMIT supplied values</v>
      </c>
      <c r="H66" s="11">
        <f>Master!H68</f>
        <v>1</v>
      </c>
      <c r="I66" s="11" t="s">
        <v>35</v>
      </c>
      <c r="J66" s="11" t="str">
        <f>IF(Master!$O$4="Y",Master!J68,"NA")</f>
        <v>NA</v>
      </c>
      <c r="K66" s="11"/>
      <c r="L66" s="103"/>
      <c r="M66" s="103"/>
      <c r="N66" s="11" t="str">
        <f>Master!N68</f>
        <v>Y</v>
      </c>
    </row>
    <row r="67" spans="1:14" ht="55.5" customHeight="1" x14ac:dyDescent="0.25">
      <c r="A67" s="11">
        <f>Master!A69</f>
        <v>10</v>
      </c>
      <c r="B67" s="11" t="str">
        <f>Master!B69</f>
        <v>AVoIP Decoder</v>
      </c>
      <c r="C67" s="11">
        <f>Master!C69</f>
        <v>10.02</v>
      </c>
      <c r="D67" s="11" t="str">
        <f>Master!D69</f>
        <v>Functional</v>
      </c>
      <c r="E67" s="11" t="str">
        <f>Master!E69</f>
        <v>AV-DOC-01-V3.10</v>
      </c>
      <c r="F67" s="11" t="str">
        <f>Master!F69</f>
        <v>4.4 Firmware</v>
      </c>
      <c r="G67" s="11" t="str">
        <f>Master!G69</f>
        <v>Check firmware is the latest authorised version - as per RMIT standards or RFQ</v>
      </c>
      <c r="H67" s="11">
        <f>Master!H69</f>
        <v>1</v>
      </c>
      <c r="I67" s="11" t="s">
        <v>35</v>
      </c>
      <c r="J67" s="11" t="str">
        <f>IF(Master!$O$4="Y",Master!J69,"NA")</f>
        <v>NA</v>
      </c>
      <c r="K67" s="11"/>
      <c r="L67" s="103"/>
      <c r="M67" s="103"/>
      <c r="N67" s="11" t="str">
        <f>Master!N69</f>
        <v>Y</v>
      </c>
    </row>
    <row r="68" spans="1:14" ht="55.5" customHeight="1" x14ac:dyDescent="0.25">
      <c r="A68" s="11">
        <f>Master!A70</f>
        <v>10</v>
      </c>
      <c r="B68" s="11" t="str">
        <f>Master!B70</f>
        <v>AVoIP Decoder</v>
      </c>
      <c r="C68" s="11">
        <f>Master!C70</f>
        <v>10.029999999999999</v>
      </c>
      <c r="D68" s="11" t="str">
        <f>Master!D70</f>
        <v>Functional</v>
      </c>
      <c r="E68" s="11" t="str">
        <f>Master!E70</f>
        <v>AV-DOC-02-V3.10</v>
      </c>
      <c r="F68" s="11" t="str">
        <f>Master!F70</f>
        <v>2.6.5 Decoder Settings (item 3)</v>
      </c>
      <c r="G68" s="11" t="str">
        <f>Master!G70</f>
        <v>Ensure Scaler is On</v>
      </c>
      <c r="H68" s="11">
        <f>Master!H70</f>
        <v>1</v>
      </c>
      <c r="I68" s="11" t="s">
        <v>35</v>
      </c>
      <c r="J68" s="11" t="str">
        <f>IF(Master!$O$4="Y",Master!J70,"NA")</f>
        <v>NA</v>
      </c>
      <c r="K68" s="11"/>
      <c r="L68" s="103"/>
      <c r="M68" s="103"/>
      <c r="N68" s="11" t="str">
        <f>Master!N70</f>
        <v>Y</v>
      </c>
    </row>
    <row r="69" spans="1:14" ht="55.5" customHeight="1" x14ac:dyDescent="0.25">
      <c r="A69" s="11">
        <f>Master!A71</f>
        <v>10</v>
      </c>
      <c r="B69" s="11" t="str">
        <f>Master!B71</f>
        <v>AVoIP Decoder</v>
      </c>
      <c r="C69" s="11">
        <f>Master!C71</f>
        <v>10.039999999999999</v>
      </c>
      <c r="D69" s="11" t="str">
        <f>Master!D71</f>
        <v>Functional</v>
      </c>
      <c r="E69" s="11" t="str">
        <f>Master!E71</f>
        <v>AV-DOC-02-V3.10</v>
      </c>
      <c r="F69" s="11" t="str">
        <f>Master!F71</f>
        <v>2.6.5 Decoder Settings (item 4)</v>
      </c>
      <c r="G69" s="11" t="str">
        <f>Master!G71</f>
        <v>Ensure the Output Mode resolution has been set to 1080p</v>
      </c>
      <c r="H69" s="11">
        <f>Master!H71</f>
        <v>1</v>
      </c>
      <c r="I69" s="11" t="s">
        <v>35</v>
      </c>
      <c r="J69" s="11" t="str">
        <f>IF(Master!$O$4="Y",Master!J71,"NA")</f>
        <v>NA</v>
      </c>
      <c r="K69" s="11"/>
      <c r="L69" s="103"/>
      <c r="M69" s="103"/>
      <c r="N69" s="11" t="str">
        <f>Master!N71</f>
        <v>Y</v>
      </c>
    </row>
    <row r="70" spans="1:14" ht="55.5" customHeight="1" x14ac:dyDescent="0.25">
      <c r="A70" s="11">
        <f>Master!A72</f>
        <v>10</v>
      </c>
      <c r="B70" s="11" t="str">
        <f>Master!B72</f>
        <v>AVoIP Decoder</v>
      </c>
      <c r="C70" s="11">
        <f>Master!C72</f>
        <v>10.049999999999999</v>
      </c>
      <c r="D70" s="11" t="str">
        <f>Master!D72</f>
        <v>Functional</v>
      </c>
      <c r="E70" s="11" t="str">
        <f>Master!E72</f>
        <v>AV-DOC-02-V3.10</v>
      </c>
      <c r="F70" s="11" t="str">
        <f>Master!F72</f>
        <v>2.6.5 Decoder Settings (item 19)</v>
      </c>
      <c r="G70" s="11" t="str">
        <f>Master!G72</f>
        <v>Ensure the password has been changed from Password to 1988</v>
      </c>
      <c r="H70" s="11">
        <f>Master!H72</f>
        <v>1</v>
      </c>
      <c r="I70" s="11" t="s">
        <v>35</v>
      </c>
      <c r="J70" s="11" t="str">
        <f>IF(Master!$O$4="Y",Master!J72,"NA")</f>
        <v>NA</v>
      </c>
      <c r="K70" s="11"/>
      <c r="L70" s="103"/>
      <c r="M70" s="103"/>
      <c r="N70" s="11" t="str">
        <f>Master!N72</f>
        <v>Y</v>
      </c>
    </row>
    <row r="71" spans="1:14" ht="55.5" customHeight="1" x14ac:dyDescent="0.25">
      <c r="A71" s="11">
        <f>Master!A73</f>
        <v>10</v>
      </c>
      <c r="B71" s="11" t="str">
        <f>Master!B73</f>
        <v>AVoIP Decoder</v>
      </c>
      <c r="C71" s="11">
        <f>Master!C73</f>
        <v>10.059999999999999</v>
      </c>
      <c r="D71" s="11" t="str">
        <f>Master!D73</f>
        <v>Functional</v>
      </c>
      <c r="E71" s="11" t="str">
        <f>Master!E73</f>
        <v>AV-DOC-02-V3.10</v>
      </c>
      <c r="F71" s="11" t="str">
        <f>Master!F73</f>
        <v>2.6.5 Decoder Settings (item 23)</v>
      </c>
      <c r="G71" s="11" t="str">
        <f>Master!G73</f>
        <v>Ensure LocalPlay is set up as per Guidelines</v>
      </c>
      <c r="H71" s="11">
        <f>Master!H73</f>
        <v>1</v>
      </c>
      <c r="I71" s="11" t="s">
        <v>35</v>
      </c>
      <c r="J71" s="11" t="str">
        <f>IF(Master!$O$4="Y",Master!J73,"NA")</f>
        <v>NA</v>
      </c>
      <c r="K71" s="11"/>
      <c r="L71" s="103"/>
      <c r="M71" s="103"/>
      <c r="N71" s="11" t="str">
        <f>Master!N73</f>
        <v>Y</v>
      </c>
    </row>
    <row r="72" spans="1:14" ht="55.5" customHeight="1" x14ac:dyDescent="0.25">
      <c r="A72" s="11">
        <f>Master!A74</f>
        <v>11</v>
      </c>
      <c r="B72" s="11" t="str">
        <f>Master!B74</f>
        <v>Crestron Switch Settings</v>
      </c>
      <c r="C72" s="11">
        <f>Master!C74</f>
        <v>11.01</v>
      </c>
      <c r="D72" s="11" t="str">
        <f>Master!D74</f>
        <v>Functional</v>
      </c>
      <c r="E72" s="11" t="str">
        <f>Master!E74</f>
        <v>AV-DOC-02-V3.10</v>
      </c>
      <c r="F72" s="11">
        <f>Master!F74</f>
        <v>2.9</v>
      </c>
      <c r="G72" s="11" t="str">
        <f>Master!G74</f>
        <v>Ensure the Host name has been set as per the room and device designation</v>
      </c>
      <c r="H72" s="11">
        <f>Master!H74</f>
        <v>2</v>
      </c>
      <c r="I72" s="11" t="s">
        <v>35</v>
      </c>
      <c r="J72" s="11" t="str">
        <f>IF(Master!$O$4="Y",Master!J74,"NA")</f>
        <v>NA</v>
      </c>
      <c r="K72" s="11"/>
      <c r="L72" s="103"/>
      <c r="M72" s="103"/>
      <c r="N72" s="11" t="str">
        <f>Master!N74</f>
        <v>Y</v>
      </c>
    </row>
    <row r="73" spans="1:14" ht="55.5" customHeight="1" x14ac:dyDescent="0.25">
      <c r="A73" s="11">
        <f>Master!A75</f>
        <v>11</v>
      </c>
      <c r="B73" s="11" t="str">
        <f>Master!B75</f>
        <v>Crestron Switch Settings</v>
      </c>
      <c r="C73" s="11">
        <f>Master!C75</f>
        <v>11.02</v>
      </c>
      <c r="D73" s="11" t="str">
        <f>Master!D75</f>
        <v>Functional</v>
      </c>
      <c r="E73" s="11" t="str">
        <f>Master!E75</f>
        <v>AV-DOC-02-V3.10</v>
      </c>
      <c r="F73" s="11">
        <f>Master!F75</f>
        <v>2.9</v>
      </c>
      <c r="G73" s="11" t="str">
        <f>Master!G75</f>
        <v xml:space="preserve">Ensure the Password has been changed from admin to 1988 set to current AV Security code </v>
      </c>
      <c r="H73" s="11">
        <f>Master!H75</f>
        <v>2</v>
      </c>
      <c r="I73" s="11" t="s">
        <v>35</v>
      </c>
      <c r="J73" s="11" t="str">
        <f>IF(Master!$O$4="Y",Master!J75,"NA")</f>
        <v>NA</v>
      </c>
      <c r="K73" s="11"/>
      <c r="L73" s="103"/>
      <c r="M73" s="103"/>
      <c r="N73" s="11" t="str">
        <f>Master!N75</f>
        <v>Y</v>
      </c>
    </row>
    <row r="74" spans="1:14" ht="55.5" customHeight="1" x14ac:dyDescent="0.25">
      <c r="A74" s="11">
        <f>Master!A76</f>
        <v>11</v>
      </c>
      <c r="B74" s="11" t="str">
        <f>Master!B76</f>
        <v>Crestron Switch Settings</v>
      </c>
      <c r="C74" s="11">
        <f>Master!C76</f>
        <v>11.03</v>
      </c>
      <c r="D74" s="11" t="str">
        <f>Master!D76</f>
        <v>Functional</v>
      </c>
      <c r="E74" s="11" t="str">
        <f>Master!E76</f>
        <v>AV-DOC-02-V3.10</v>
      </c>
      <c r="F74" s="11">
        <f>Master!F76</f>
        <v>2.9</v>
      </c>
      <c r="G74" s="11" t="str">
        <f>Master!G76</f>
        <v>Ensure EDIDs for all Inputs have been set as per the Deployment Guide</v>
      </c>
      <c r="H74" s="11">
        <f>Master!H76</f>
        <v>1</v>
      </c>
      <c r="I74" s="11" t="s">
        <v>35</v>
      </c>
      <c r="J74" s="11" t="str">
        <f>IF(Master!$O$4="Y",Master!J76,"NA")</f>
        <v>NA</v>
      </c>
      <c r="K74" s="11"/>
      <c r="L74" s="103"/>
      <c r="M74" s="103"/>
      <c r="N74" s="11" t="str">
        <f>Master!N76</f>
        <v>Y</v>
      </c>
    </row>
    <row r="75" spans="1:14" ht="55.5" customHeight="1" x14ac:dyDescent="0.25">
      <c r="A75" s="11">
        <f>Master!A77</f>
        <v>11</v>
      </c>
      <c r="B75" s="11" t="str">
        <f>Master!B77</f>
        <v>Crestron Switch Settings</v>
      </c>
      <c r="C75" s="11">
        <f>Master!C77</f>
        <v>11.04</v>
      </c>
      <c r="D75" s="11" t="str">
        <f>Master!D77</f>
        <v>Functional</v>
      </c>
      <c r="E75" s="11" t="str">
        <f>Master!E77</f>
        <v>AV-DOC-02-V3.10</v>
      </c>
      <c r="F75" s="11">
        <f>Master!F77</f>
        <v>2.9</v>
      </c>
      <c r="G75" s="11" t="str">
        <f>Master!G77</f>
        <v>Ensure all inputs have been renamed as per the Deployment Guide</v>
      </c>
      <c r="H75" s="11">
        <f>Master!H77</f>
        <v>2</v>
      </c>
      <c r="I75" s="11" t="s">
        <v>35</v>
      </c>
      <c r="J75" s="11" t="str">
        <f>IF(Master!$O$4="Y",Master!J77,"NA")</f>
        <v>NA</v>
      </c>
      <c r="K75" s="11"/>
      <c r="L75" s="103"/>
      <c r="M75" s="103"/>
      <c r="N75" s="11" t="str">
        <f>Master!N77</f>
        <v>Y</v>
      </c>
    </row>
    <row r="76" spans="1:14" ht="55.5" customHeight="1" x14ac:dyDescent="0.25">
      <c r="A76" s="11">
        <f>Master!A78</f>
        <v>11</v>
      </c>
      <c r="B76" s="11" t="str">
        <f>Master!B78</f>
        <v>Crestron Switch Settings</v>
      </c>
      <c r="C76" s="11">
        <f>Master!C78</f>
        <v>11.049999999999999</v>
      </c>
      <c r="D76" s="11" t="str">
        <f>Master!D78</f>
        <v>Functional</v>
      </c>
      <c r="E76" s="11" t="str">
        <f>Master!E78</f>
        <v>AV-DOC-02-V3.10</v>
      </c>
      <c r="F76" s="11">
        <f>Master!F78</f>
        <v>2.9</v>
      </c>
      <c r="G76" s="11" t="str">
        <f>Master!G78</f>
        <v>Ensure the front panel buttons are disabled</v>
      </c>
      <c r="H76" s="11">
        <f>Master!H78</f>
        <v>2</v>
      </c>
      <c r="I76" s="11" t="s">
        <v>35</v>
      </c>
      <c r="J76" s="11" t="str">
        <f>IF(Master!$O$4="Y",Master!J78,"NA")</f>
        <v>NA</v>
      </c>
      <c r="K76" s="11"/>
      <c r="L76" s="103"/>
      <c r="M76" s="103"/>
      <c r="N76" s="11" t="str">
        <f>Master!N78</f>
        <v>Y</v>
      </c>
    </row>
    <row r="77" spans="1:14" ht="55.5" customHeight="1" x14ac:dyDescent="0.25">
      <c r="A77" s="11">
        <f>Master!A79</f>
        <v>12</v>
      </c>
      <c r="B77" s="11" t="str">
        <f>Master!B79</f>
        <v>Extron Scaler settings</v>
      </c>
      <c r="C77" s="11">
        <f>Master!C79</f>
        <v>12.01</v>
      </c>
      <c r="D77" s="11" t="str">
        <f>Master!D79</f>
        <v>Functional</v>
      </c>
      <c r="E77" s="11" t="str">
        <f>Master!E79</f>
        <v>AV-DOC-02-V3.10</v>
      </c>
      <c r="F77" s="11">
        <f>Master!F79</f>
        <v>2.1</v>
      </c>
      <c r="G77" s="11" t="str">
        <f>Master!G79</f>
        <v>Ensure the Host name has been set as per the room and device designation</v>
      </c>
      <c r="H77" s="11">
        <f>Master!H79</f>
        <v>2</v>
      </c>
      <c r="I77" s="11" t="s">
        <v>35</v>
      </c>
      <c r="J77" s="11" t="str">
        <f>IF(Master!$O$4="Y",Master!J79,"NA")</f>
        <v>NA</v>
      </c>
      <c r="K77" s="11"/>
      <c r="L77" s="103"/>
      <c r="M77" s="103"/>
      <c r="N77" s="11" t="str">
        <f>Master!N79</f>
        <v>Y</v>
      </c>
    </row>
    <row r="78" spans="1:14" ht="55.5" customHeight="1" x14ac:dyDescent="0.25">
      <c r="A78" s="11">
        <f>Master!A80</f>
        <v>12</v>
      </c>
      <c r="B78" s="11" t="str">
        <f>Master!B80</f>
        <v>Extron Scaler settings</v>
      </c>
      <c r="C78" s="11">
        <f>Master!C80</f>
        <v>12.02</v>
      </c>
      <c r="D78" s="11" t="str">
        <f>Master!D80</f>
        <v>Functional</v>
      </c>
      <c r="E78" s="11" t="str">
        <f>Master!E80</f>
        <v>AV-DOC-02-V3.10</v>
      </c>
      <c r="F78" s="11">
        <f>Master!F80</f>
        <v>2.1</v>
      </c>
      <c r="G78" s="11" t="str">
        <f>Master!G80</f>
        <v xml:space="preserve">Ensure the Password has been changed from admin to 1988 set to current AV Security code </v>
      </c>
      <c r="H78" s="11">
        <f>Master!H80</f>
        <v>2</v>
      </c>
      <c r="I78" s="11" t="s">
        <v>35</v>
      </c>
      <c r="J78" s="11" t="str">
        <f>IF(Master!$O$4="Y",Master!J80,"NA")</f>
        <v>NA</v>
      </c>
      <c r="K78" s="11"/>
      <c r="L78" s="103"/>
      <c r="M78" s="103"/>
      <c r="N78" s="11" t="str">
        <f>Master!N80</f>
        <v>Y</v>
      </c>
    </row>
    <row r="79" spans="1:14" ht="55.5" customHeight="1" x14ac:dyDescent="0.25">
      <c r="A79" s="11">
        <f>Master!A81</f>
        <v>12</v>
      </c>
      <c r="B79" s="11" t="str">
        <f>Master!B81</f>
        <v>Extron Scaler settings</v>
      </c>
      <c r="C79" s="11">
        <f>Master!C81</f>
        <v>12.03</v>
      </c>
      <c r="D79" s="11" t="str">
        <f>Master!D81</f>
        <v>Functional</v>
      </c>
      <c r="E79" s="11" t="str">
        <f>Master!E81</f>
        <v>AV-DOC-02-V3.10</v>
      </c>
      <c r="F79" s="11">
        <f>Master!F81</f>
        <v>2.1</v>
      </c>
      <c r="G79" s="11" t="str">
        <f>Master!G81</f>
        <v>Ensure all inputs have been renamed as per the Deployment Guide</v>
      </c>
      <c r="H79" s="11">
        <f>Master!H81</f>
        <v>2</v>
      </c>
      <c r="I79" s="11" t="s">
        <v>35</v>
      </c>
      <c r="J79" s="11" t="str">
        <f>IF(Master!$O$4="Y",Master!J81,"NA")</f>
        <v>NA</v>
      </c>
      <c r="K79" s="11"/>
      <c r="L79" s="103"/>
      <c r="M79" s="103"/>
      <c r="N79" s="11" t="str">
        <f>Master!N81</f>
        <v>Y</v>
      </c>
    </row>
    <row r="80" spans="1:14" ht="55.5" customHeight="1" x14ac:dyDescent="0.25">
      <c r="A80" s="11">
        <f>Master!A82</f>
        <v>12</v>
      </c>
      <c r="B80" s="11" t="str">
        <f>Master!B82</f>
        <v>Extron Scaler settings</v>
      </c>
      <c r="C80" s="11">
        <f>Master!C82</f>
        <v>12.04</v>
      </c>
      <c r="D80" s="11" t="str">
        <f>Master!D82</f>
        <v>Functional</v>
      </c>
      <c r="E80" s="11" t="str">
        <f>Master!E82</f>
        <v>AV-DOC-02-V3.10</v>
      </c>
      <c r="F80" s="11">
        <f>Master!F82</f>
        <v>2.1</v>
      </c>
      <c r="G80" s="11" t="str">
        <f>Master!G82</f>
        <v>Ensure EDIDs are set as per the Deplyoment Guide and Output is set to 1080p @ 60Hz</v>
      </c>
      <c r="H80" s="11">
        <f>Master!H82</f>
        <v>1</v>
      </c>
      <c r="I80" s="11" t="s">
        <v>35</v>
      </c>
      <c r="J80" s="11" t="str">
        <f>IF(Master!$O$4="Y",Master!J82,"NA")</f>
        <v>NA</v>
      </c>
      <c r="K80" s="11"/>
      <c r="L80" s="103"/>
      <c r="M80" s="103"/>
      <c r="N80" s="11" t="str">
        <f>Master!N82</f>
        <v>Y</v>
      </c>
    </row>
    <row r="81" spans="1:14" ht="55.5" customHeight="1" x14ac:dyDescent="0.25">
      <c r="A81" s="11">
        <f>Master!A83</f>
        <v>12</v>
      </c>
      <c r="B81" s="11" t="str">
        <f>Master!B83</f>
        <v>Extron Scaler settings</v>
      </c>
      <c r="C81" s="11">
        <f>Master!C83</f>
        <v>12.049999999999999</v>
      </c>
      <c r="D81" s="11" t="str">
        <f>Master!D83</f>
        <v>Functional</v>
      </c>
      <c r="E81" s="11" t="str">
        <f>Master!E83</f>
        <v>AV-DOC-02-V3.10</v>
      </c>
      <c r="F81" s="11">
        <f>Master!F83</f>
        <v>2.1</v>
      </c>
      <c r="G81" s="11" t="str">
        <f>Master!G83</f>
        <v>Ensure the Front Panel has been locked as per the Deplyoment Guide</v>
      </c>
      <c r="H81" s="11">
        <f>Master!H83</f>
        <v>1</v>
      </c>
      <c r="I81" s="11" t="s">
        <v>35</v>
      </c>
      <c r="J81" s="11" t="str">
        <f>IF(Master!$O$4="Y",Master!J83,"NA")</f>
        <v>NA</v>
      </c>
      <c r="K81" s="11"/>
      <c r="L81" s="103"/>
      <c r="M81" s="103"/>
      <c r="N81" s="11" t="str">
        <f>Master!N83</f>
        <v>Y</v>
      </c>
    </row>
    <row r="82" spans="1:14" ht="55.5" customHeight="1" x14ac:dyDescent="0.25">
      <c r="A82" s="11">
        <f>Master!A84</f>
        <v>12</v>
      </c>
      <c r="B82" s="11" t="str">
        <f>Master!B84</f>
        <v>Extron Scaler settings</v>
      </c>
      <c r="C82" s="11">
        <f>Master!C84</f>
        <v>12.059999999999999</v>
      </c>
      <c r="D82" s="11" t="str">
        <f>Master!D84</f>
        <v>Functional</v>
      </c>
      <c r="E82" s="11" t="str">
        <f>Master!E84</f>
        <v>AV-DOC-02-V3.10</v>
      </c>
      <c r="F82" s="11">
        <f>Master!F84</f>
        <v>2.1</v>
      </c>
      <c r="G82" s="11" t="str">
        <f>Master!G84</f>
        <v xml:space="preserve">Confirm correct screen saver/splash page has been included and displayed when no input is present </v>
      </c>
      <c r="H82" s="11">
        <f>Master!H84</f>
        <v>2</v>
      </c>
      <c r="I82" s="11" t="s">
        <v>35</v>
      </c>
      <c r="J82" s="11" t="str">
        <f>IF(Master!$O$4="Y",Master!J84,"NA")</f>
        <v>NA</v>
      </c>
      <c r="K82" s="11"/>
      <c r="L82" s="103"/>
      <c r="M82" s="103"/>
      <c r="N82" s="11" t="str">
        <f>Master!N84</f>
        <v>Y</v>
      </c>
    </row>
    <row r="83" spans="1:14" ht="55.5" customHeight="1" x14ac:dyDescent="0.25">
      <c r="A83" s="11">
        <f>Master!A85</f>
        <v>13</v>
      </c>
      <c r="B83" s="11" t="str">
        <f>Master!B85</f>
        <v>Lecture Capture</v>
      </c>
      <c r="C83" s="11">
        <f>Master!C85</f>
        <v>13.01</v>
      </c>
      <c r="D83" s="11" t="str">
        <f>Master!D85</f>
        <v>Functional</v>
      </c>
      <c r="E83" s="11" t="str">
        <f>Master!E85</f>
        <v>-</v>
      </c>
      <c r="F83" s="11" t="str">
        <f>Master!F85</f>
        <v>-</v>
      </c>
      <c r="G83" s="11" t="str">
        <f>Master!G85</f>
        <v>Confirm visual feedback of recording status on touch panel (i.e. solid red light appears when recording and flashing red light on pause)</v>
      </c>
      <c r="H83" s="11">
        <f>Master!H85</f>
        <v>1</v>
      </c>
      <c r="I83" s="11" t="s">
        <v>35</v>
      </c>
      <c r="J83" s="11" t="str">
        <f>IF(Master!$O$4="Y",Master!J85,"NA")</f>
        <v>NA</v>
      </c>
      <c r="K83" s="11"/>
      <c r="L83" s="103"/>
      <c r="M83" s="103"/>
      <c r="N83" s="11" t="str">
        <f>Master!N85</f>
        <v>Y</v>
      </c>
    </row>
    <row r="84" spans="1:14" ht="55.5" customHeight="1" x14ac:dyDescent="0.25">
      <c r="A84" s="11">
        <f>Master!A86</f>
        <v>13</v>
      </c>
      <c r="B84" s="11" t="str">
        <f>Master!B86</f>
        <v>Lecture Capture</v>
      </c>
      <c r="C84" s="11">
        <f>Master!C86</f>
        <v>13.02</v>
      </c>
      <c r="D84" s="11" t="str">
        <f>Master!D86</f>
        <v>Functional</v>
      </c>
      <c r="E84" s="11" t="str">
        <f>Master!E86</f>
        <v>-</v>
      </c>
      <c r="F84" s="11" t="str">
        <f>Master!F86</f>
        <v>-</v>
      </c>
      <c r="G84" s="11" t="str">
        <f>Master!G86</f>
        <v>Confirm content and camera sources are patched to the correct input on the Capture device (camera content appears on left hand side and projected content appears on right hand side display of capture monitor tool)</v>
      </c>
      <c r="H84" s="11">
        <f>Master!H86</f>
        <v>1</v>
      </c>
      <c r="I84" s="11" t="s">
        <v>35</v>
      </c>
      <c r="J84" s="11" t="str">
        <f>IF(Master!$O$4="Y",Master!J86,"NA")</f>
        <v>NA</v>
      </c>
      <c r="K84" s="11"/>
      <c r="L84" s="103"/>
      <c r="M84" s="103"/>
      <c r="N84" s="11" t="str">
        <f>Master!N86</f>
        <v>Y</v>
      </c>
    </row>
    <row r="85" spans="1:14" ht="55.5" customHeight="1" x14ac:dyDescent="0.25">
      <c r="A85" s="11">
        <f>Master!A87</f>
        <v>13</v>
      </c>
      <c r="B85" s="11" t="str">
        <f>Master!B87</f>
        <v>Lecture Capture</v>
      </c>
      <c r="C85" s="11">
        <f>Master!C87</f>
        <v>13.03</v>
      </c>
      <c r="D85" s="11" t="str">
        <f>Master!D87</f>
        <v>Functional</v>
      </c>
      <c r="E85" s="11" t="str">
        <f>Master!E87</f>
        <v>-</v>
      </c>
      <c r="F85" s="11" t="str">
        <f>Master!F87</f>
        <v>-</v>
      </c>
      <c r="G85" s="11" t="str">
        <f>Master!G87</f>
        <v>Ensure microphone audio and source audio is muted via the touch panel control during recordings</v>
      </c>
      <c r="H85" s="11">
        <f>Master!H87</f>
        <v>1</v>
      </c>
      <c r="I85" s="11" t="s">
        <v>35</v>
      </c>
      <c r="J85" s="11" t="str">
        <f>IF(Master!$O$4="Y",Master!J87,"NA")</f>
        <v>NA</v>
      </c>
      <c r="K85" s="11"/>
      <c r="L85" s="103"/>
      <c r="M85" s="103"/>
      <c r="N85" s="11" t="str">
        <f>Master!N87</f>
        <v>Y</v>
      </c>
    </row>
    <row r="86" spans="1:14" ht="55.5" customHeight="1" x14ac:dyDescent="0.25">
      <c r="A86" s="11">
        <f>Master!A88</f>
        <v>13</v>
      </c>
      <c r="B86" s="11" t="str">
        <f>Master!B88</f>
        <v>Lecture Capture</v>
      </c>
      <c r="C86" s="11">
        <f>Master!C88</f>
        <v>13.04</v>
      </c>
      <c r="D86" s="11" t="str">
        <f>Master!D88</f>
        <v>Functional</v>
      </c>
      <c r="E86" s="11" t="str">
        <f>Master!E88</f>
        <v>-</v>
      </c>
      <c r="F86" s="11" t="str">
        <f>Master!F88</f>
        <v>-</v>
      </c>
      <c r="G86" s="11" t="str">
        <f>Master!G88</f>
        <v>Ensure Lecture Capture records from all input sources and the image is clear on playback</v>
      </c>
      <c r="H86" s="11">
        <f>Master!H88</f>
        <v>1</v>
      </c>
      <c r="I86" s="11" t="s">
        <v>35</v>
      </c>
      <c r="J86" s="11" t="str">
        <f>IF(Master!$O$4="Y",Master!J88,"NA")</f>
        <v>NA</v>
      </c>
      <c r="K86" s="11"/>
      <c r="L86" s="103"/>
      <c r="M86" s="103"/>
      <c r="N86" s="11" t="str">
        <f>Master!N88</f>
        <v>Y</v>
      </c>
    </row>
    <row r="87" spans="1:14" ht="55.5" customHeight="1" x14ac:dyDescent="0.25">
      <c r="A87" s="11">
        <f>Master!A89</f>
        <v>14</v>
      </c>
      <c r="B87" s="11" t="str">
        <f>Master!B89</f>
        <v>Room PC</v>
      </c>
      <c r="C87" s="11">
        <f>Master!C89</f>
        <v>14.01</v>
      </c>
      <c r="D87" s="11">
        <f>Master!D89</f>
        <v>0</v>
      </c>
      <c r="E87" s="11" t="str">
        <f>Master!E89</f>
        <v>-</v>
      </c>
      <c r="F87" s="11" t="str">
        <f>Master!F89</f>
        <v>-</v>
      </c>
      <c r="G87" s="11" t="str">
        <f>Master!G89</f>
        <v>Confirm Correct PC Build as been applied ie teaching MOE, staff MOE, MoCoW image</v>
      </c>
      <c r="H87" s="11">
        <f>Master!H89</f>
        <v>2</v>
      </c>
      <c r="I87" s="11" t="s">
        <v>35</v>
      </c>
      <c r="J87" s="11" t="str">
        <f>IF(Master!$O$4="Y",Master!J89,"NA")</f>
        <v>NA</v>
      </c>
      <c r="K87" s="11"/>
      <c r="L87" s="103"/>
      <c r="M87" s="103"/>
      <c r="N87" s="11" t="str">
        <f>Master!N89</f>
        <v>Y</v>
      </c>
    </row>
    <row r="88" spans="1:14" ht="55.5" customHeight="1" x14ac:dyDescent="0.25">
      <c r="A88" s="11">
        <f>Master!A90</f>
        <v>14</v>
      </c>
      <c r="B88" s="11" t="str">
        <f>Master!B90</f>
        <v>Room PC</v>
      </c>
      <c r="C88" s="11">
        <f>Master!C90</f>
        <v>14.02</v>
      </c>
      <c r="D88" s="11" t="str">
        <f>Master!D90</f>
        <v>Functional</v>
      </c>
      <c r="E88" s="11" t="str">
        <f>Master!E90</f>
        <v>-</v>
      </c>
      <c r="F88" s="11" t="str">
        <f>Master!F90</f>
        <v>-</v>
      </c>
      <c r="G88" s="11" t="str">
        <f>Master!G90</f>
        <v xml:space="preserve">Ensure ability to log on to the resident PC and full network access </v>
      </c>
      <c r="H88" s="11">
        <f>Master!H90</f>
        <v>1</v>
      </c>
      <c r="I88" s="11" t="s">
        <v>35</v>
      </c>
      <c r="J88" s="11" t="str">
        <f>IF(Master!$O$4="Y",Master!J90,"NA")</f>
        <v>NA</v>
      </c>
      <c r="K88" s="11"/>
      <c r="L88" s="103"/>
      <c r="M88" s="103"/>
      <c r="N88" s="11" t="str">
        <f>Master!N90</f>
        <v>Y</v>
      </c>
    </row>
    <row r="89" spans="1:14" ht="55.5" customHeight="1" x14ac:dyDescent="0.25">
      <c r="A89" s="11">
        <f>Master!A91</f>
        <v>14</v>
      </c>
      <c r="B89" s="11" t="str">
        <f>Master!B91</f>
        <v>Room PC</v>
      </c>
      <c r="C89" s="11">
        <f>Master!C91</f>
        <v>14.03</v>
      </c>
      <c r="D89" s="11" t="str">
        <f>Master!D91</f>
        <v>Functional</v>
      </c>
      <c r="E89" s="11" t="str">
        <f>Master!E91</f>
        <v>-</v>
      </c>
      <c r="F89" s="11" t="str">
        <f>Master!F91</f>
        <v>-</v>
      </c>
      <c r="G89" s="11" t="str">
        <f>Master!G91</f>
        <v>Audio Quality  - Ensure the default level is audible from all speakers, free from noise, no hum or distortion and meets the requirements as specified in RMIT AV Standards and ANSI/INFOCOMM 1M-2009</v>
      </c>
      <c r="H89" s="11">
        <f>Master!H91</f>
        <v>1</v>
      </c>
      <c r="I89" s="11" t="s">
        <v>35</v>
      </c>
      <c r="J89" s="11" t="str">
        <f>IF(Master!$O$4="Y",Master!J91,"NA")</f>
        <v>NA</v>
      </c>
      <c r="K89" s="11"/>
      <c r="L89" s="103"/>
      <c r="M89" s="103"/>
      <c r="N89" s="11" t="str">
        <f>Master!N91</f>
        <v>Y</v>
      </c>
    </row>
    <row r="90" spans="1:14" ht="55.5" customHeight="1" x14ac:dyDescent="0.25">
      <c r="A90" s="11">
        <f>Master!A92</f>
        <v>14</v>
      </c>
      <c r="B90" s="11" t="str">
        <f>Master!B92</f>
        <v>Room PC</v>
      </c>
      <c r="C90" s="11">
        <f>Master!C92</f>
        <v>14.04</v>
      </c>
      <c r="D90" s="11" t="str">
        <f>Master!D92</f>
        <v>Functional</v>
      </c>
      <c r="E90" s="11" t="str">
        <f>Master!E92</f>
        <v>AV-DOC-01-V4.0</v>
      </c>
      <c r="F90" s="11" t="str">
        <f>Master!F92</f>
        <v>3.16.7 Perceived Image Quality</v>
      </c>
      <c r="G90" s="11" t="str">
        <f>Master!G92</f>
        <v>HDMI Quality – Ensure the image is free from interference, distortion, noise, digital artefacts, brightness and contrast is optimised to room &amp; content</v>
      </c>
      <c r="H90" s="11">
        <f>Master!H92</f>
        <v>1</v>
      </c>
      <c r="I90" s="11" t="s">
        <v>35</v>
      </c>
      <c r="J90" s="11" t="str">
        <f>IF(Master!$O$4="Y",Master!J92,"NA")</f>
        <v>NA</v>
      </c>
      <c r="K90" s="11"/>
      <c r="L90" s="103"/>
      <c r="M90" s="103"/>
      <c r="N90" s="11" t="str">
        <f>Master!N92</f>
        <v>Y</v>
      </c>
    </row>
    <row r="91" spans="1:14" ht="55.5" customHeight="1" x14ac:dyDescent="0.25">
      <c r="A91" s="11">
        <f>Master!A94</f>
        <v>15</v>
      </c>
      <c r="B91" s="11" t="str">
        <f>Master!B94</f>
        <v>Supplementary Display's</v>
      </c>
      <c r="C91" s="11">
        <f>Master!C94</f>
        <v>15.01</v>
      </c>
      <c r="D91" s="11" t="str">
        <f>Master!D94</f>
        <v>Functional</v>
      </c>
      <c r="E91" s="11" t="str">
        <f>Master!E94</f>
        <v>-</v>
      </c>
      <c r="F91" s="11" t="str">
        <f>Master!F94</f>
        <v>-</v>
      </c>
      <c r="G91" s="11" t="str">
        <f>Master!G94</f>
        <v>Confirm video content from all input sources is displayed on each monitor in line with the main LCD or Projector</v>
      </c>
      <c r="H91" s="11">
        <f>Master!H94</f>
        <v>1</v>
      </c>
      <c r="I91" s="11" t="s">
        <v>35</v>
      </c>
      <c r="J91" s="11" t="str">
        <f>IF(Master!$O$4="Y",Master!J94,"NA")</f>
        <v>NA</v>
      </c>
      <c r="K91" s="11"/>
      <c r="L91" s="103"/>
      <c r="M91" s="103"/>
      <c r="N91" s="11" t="str">
        <f>Master!N94</f>
        <v>Y</v>
      </c>
    </row>
    <row r="92" spans="1:14" ht="55.5" customHeight="1" x14ac:dyDescent="0.25">
      <c r="A92" s="11">
        <f>Master!A95</f>
        <v>15</v>
      </c>
      <c r="B92" s="11" t="str">
        <f>Master!B95</f>
        <v>Supplementary Display's - Collaborative</v>
      </c>
      <c r="C92" s="11">
        <f>Master!C95</f>
        <v>15.02</v>
      </c>
      <c r="D92" s="11" t="str">
        <f>Master!D95</f>
        <v>Functional</v>
      </c>
      <c r="E92" s="11" t="str">
        <f>Master!E95</f>
        <v>-</v>
      </c>
      <c r="F92" s="11" t="str">
        <f>Master!F95</f>
        <v>-</v>
      </c>
      <c r="G92" s="11" t="str">
        <f>Master!G95</f>
        <v>Audio can be heard through each monitor and is in sync with all monitors</v>
      </c>
      <c r="H92" s="11">
        <f>Master!H95</f>
        <v>1</v>
      </c>
      <c r="I92" s="11" t="s">
        <v>35</v>
      </c>
      <c r="J92" s="11" t="str">
        <f>IF(Master!$O$4="Y",Master!J95,"NA")</f>
        <v>NA</v>
      </c>
      <c r="K92" s="11"/>
      <c r="L92" s="103"/>
      <c r="M92" s="103"/>
      <c r="N92" s="11" t="str">
        <f>Master!N95</f>
        <v>Y</v>
      </c>
    </row>
    <row r="93" spans="1:14" ht="55.5" customHeight="1" x14ac:dyDescent="0.25">
      <c r="A93" s="11">
        <f>Master!A96</f>
        <v>15</v>
      </c>
      <c r="B93" s="11" t="str">
        <f>Master!B96</f>
        <v>Supplementary Display's - General</v>
      </c>
      <c r="C93" s="11">
        <f>Master!C96</f>
        <v>15.03</v>
      </c>
      <c r="D93" s="11" t="str">
        <f>Master!D96</f>
        <v>Functional</v>
      </c>
      <c r="E93" s="11" t="str">
        <f>Master!E96</f>
        <v>-</v>
      </c>
      <c r="F93" s="11" t="str">
        <f>Master!F96</f>
        <v>-</v>
      </c>
      <c r="G93" s="11" t="str">
        <f>Master!G96</f>
        <v>Confirm Audio has been disabled (if supplementary display)</v>
      </c>
      <c r="H93" s="11">
        <f>Master!H96</f>
        <v>1</v>
      </c>
      <c r="I93" s="11" t="s">
        <v>35</v>
      </c>
      <c r="J93" s="11" t="str">
        <f>IF(Master!$O$4="Y",Master!J96,"NA")</f>
        <v>NA</v>
      </c>
      <c r="K93" s="11"/>
      <c r="L93" s="103"/>
      <c r="M93" s="103"/>
      <c r="N93" s="11" t="str">
        <f>Master!N96</f>
        <v>Y</v>
      </c>
    </row>
    <row r="94" spans="1:14" ht="55.5" customHeight="1" x14ac:dyDescent="0.25">
      <c r="A94" s="11">
        <f>Master!A97</f>
        <v>15</v>
      </c>
      <c r="B94" s="11" t="str">
        <f>Master!B97</f>
        <v>Supplementary Display's</v>
      </c>
      <c r="C94" s="11">
        <f>Master!C97</f>
        <v>15.04</v>
      </c>
      <c r="D94" s="11" t="str">
        <f>Master!D97</f>
        <v>Functional</v>
      </c>
      <c r="E94" s="11" t="str">
        <f>Master!E97</f>
        <v>AV-DOC-01-V4.0</v>
      </c>
      <c r="F94" s="11" t="str">
        <f>Master!F97</f>
        <v>3.16.5.3 Settings (LCD)</v>
      </c>
      <c r="G94" s="11" t="str">
        <f>Master!G97</f>
        <v>Ensure the on-screen display (OSD) messages are switched off (e.g. source display messages)</v>
      </c>
      <c r="H94" s="11">
        <f>Master!H97</f>
        <v>1</v>
      </c>
      <c r="I94" s="11" t="s">
        <v>35</v>
      </c>
      <c r="J94" s="11" t="str">
        <f>IF(Master!$O$4="Y",Master!J97,"NA")</f>
        <v>NA</v>
      </c>
      <c r="K94" s="11"/>
      <c r="L94" s="103"/>
      <c r="M94" s="103"/>
      <c r="N94" s="11" t="str">
        <f>Master!N97</f>
        <v>Y</v>
      </c>
    </row>
    <row r="95" spans="1:14" ht="55.5" customHeight="1" x14ac:dyDescent="0.25">
      <c r="A95" s="11">
        <f>Master!A98</f>
        <v>15</v>
      </c>
      <c r="B95" s="11" t="str">
        <f>Master!B98</f>
        <v>Supplementary Display's</v>
      </c>
      <c r="C95" s="11">
        <f>Master!C98</f>
        <v>15.049999999999999</v>
      </c>
      <c r="D95" s="11" t="str">
        <f>Master!D98</f>
        <v>Functional</v>
      </c>
      <c r="E95" s="11" t="str">
        <f>Master!E98</f>
        <v>AV-DOC-01-V4.0</v>
      </c>
      <c r="F95" s="11" t="str">
        <f>Master!F98</f>
        <v>3.16.5.3 Settings (LCD)</v>
      </c>
      <c r="G95" s="11" t="str">
        <f>Master!G98</f>
        <v>Fans are set to “auto” and local controls are disabled (i.e. all buttons on the panels)</v>
      </c>
      <c r="H95" s="11">
        <f>Master!H98</f>
        <v>2</v>
      </c>
      <c r="I95" s="11" t="s">
        <v>35</v>
      </c>
      <c r="J95" s="11" t="str">
        <f>IF(Master!$O$4="Y",Master!J98,"NA")</f>
        <v>NA</v>
      </c>
      <c r="K95" s="11"/>
      <c r="L95" s="103"/>
      <c r="M95" s="103"/>
      <c r="N95" s="11" t="str">
        <f>Master!N98</f>
        <v>Y</v>
      </c>
    </row>
    <row r="96" spans="1:14" ht="55.5" customHeight="1" x14ac:dyDescent="0.25">
      <c r="A96" s="11">
        <f>Master!A99</f>
        <v>15</v>
      </c>
      <c r="B96" s="11" t="str">
        <f>Master!B99</f>
        <v>Supplementary Display's</v>
      </c>
      <c r="C96" s="11">
        <f>Master!C99</f>
        <v>15.059999999999999</v>
      </c>
      <c r="D96" s="11" t="str">
        <f>Master!D99</f>
        <v>Functional</v>
      </c>
      <c r="E96" s="11" t="str">
        <f>Master!E99</f>
        <v>AV-DOC-01-V4.0</v>
      </c>
      <c r="F96" s="11" t="str">
        <f>Master!F99</f>
        <v>3.16.5.3 Settings (LCD)</v>
      </c>
      <c r="G96" s="11" t="str">
        <f>Master!G99</f>
        <v>Physical buttons have been locked/disabled</v>
      </c>
      <c r="H96" s="11">
        <f>Master!H99</f>
        <v>1</v>
      </c>
      <c r="I96" s="11" t="s">
        <v>35</v>
      </c>
      <c r="J96" s="11" t="str">
        <f>IF(Master!$O$4="Y",Master!J99,"NA")</f>
        <v>NA</v>
      </c>
      <c r="K96" s="11"/>
      <c r="L96" s="103"/>
      <c r="M96" s="103"/>
      <c r="N96" s="11" t="str">
        <f>Master!N99</f>
        <v>Y</v>
      </c>
    </row>
    <row r="97" spans="1:14" ht="55.5" customHeight="1" x14ac:dyDescent="0.25">
      <c r="A97" s="11">
        <f>Master!A100</f>
        <v>15</v>
      </c>
      <c r="B97" s="11" t="str">
        <f>Master!B100</f>
        <v>Supplementary Display's</v>
      </c>
      <c r="C97" s="11">
        <f>Master!C100</f>
        <v>15.069999999999999</v>
      </c>
      <c r="D97" s="11" t="str">
        <f>Master!D100</f>
        <v>Functional</v>
      </c>
      <c r="E97" s="11" t="str">
        <f>Master!E100</f>
        <v>AV-DOC-01-V4.0</v>
      </c>
      <c r="F97" s="11" t="str">
        <f>Master!F100</f>
        <v>3.16.7 Perceived Image Quality</v>
      </c>
      <c r="G97" s="11" t="str">
        <f>Master!G100</f>
        <v>Image quality on each display is free from interference, distortion, noise, digital artefacts, brightness and contrast is optimised to room &amp; content</v>
      </c>
      <c r="H97" s="11">
        <f>Master!H100</f>
        <v>1</v>
      </c>
      <c r="I97" s="11" t="s">
        <v>35</v>
      </c>
      <c r="J97" s="11" t="str">
        <f>IF(Master!$O$4="Y",Master!J100,"NA")</f>
        <v>NA</v>
      </c>
      <c r="K97" s="11"/>
      <c r="L97" s="103"/>
      <c r="M97" s="103"/>
      <c r="N97" s="11" t="str">
        <f>Master!N100</f>
        <v>Y</v>
      </c>
    </row>
    <row r="98" spans="1:14" ht="55.5" customHeight="1" x14ac:dyDescent="0.25">
      <c r="A98" s="11">
        <f>Master!A101</f>
        <v>15</v>
      </c>
      <c r="B98" s="11" t="str">
        <f>Master!B101</f>
        <v>Supplementary Display's</v>
      </c>
      <c r="C98" s="11">
        <f>Master!C101</f>
        <v>15.079999999999998</v>
      </c>
      <c r="D98" s="11" t="str">
        <f>Master!D101</f>
        <v>Functional</v>
      </c>
      <c r="E98" s="11" t="str">
        <f>Master!E101</f>
        <v>AV-DOC-01-V4.0</v>
      </c>
      <c r="F98" s="11" t="str">
        <f>Master!F101</f>
        <v>3.18.4 Matrix, Presentation Switchers and IP Decoders</v>
      </c>
      <c r="G98" s="11" t="str">
        <f>Master!G101</f>
        <v>Verify HDCP content is displayed from MAC and PC sources</v>
      </c>
      <c r="H98" s="11">
        <f>Master!H101</f>
        <v>1</v>
      </c>
      <c r="I98" s="11" t="s">
        <v>35</v>
      </c>
      <c r="J98" s="11" t="str">
        <f>IF(Master!$O$4="Y",Master!J101,"NA")</f>
        <v>NA</v>
      </c>
      <c r="K98" s="11"/>
      <c r="L98" s="103"/>
      <c r="M98" s="103"/>
      <c r="N98" s="11" t="str">
        <f>Master!N101</f>
        <v>Y</v>
      </c>
    </row>
    <row r="99" spans="1:14" ht="55.5" customHeight="1" x14ac:dyDescent="0.25">
      <c r="A99" s="11">
        <f>Master!A102</f>
        <v>16</v>
      </c>
      <c r="B99" s="11" t="str">
        <f>Master!B102</f>
        <v>Hearing Augmentation</v>
      </c>
      <c r="C99" s="11">
        <f>Master!C102</f>
        <v>16.010000000000002</v>
      </c>
      <c r="D99" s="11" t="str">
        <f>Master!D102</f>
        <v>Functional</v>
      </c>
      <c r="E99" s="11" t="str">
        <f>Master!E102</f>
        <v>-</v>
      </c>
      <c r="F99" s="11" t="str">
        <f>Master!F102</f>
        <v>-</v>
      </c>
      <c r="G99" s="11" t="str">
        <f>Master!G102</f>
        <v>Verify audio from all input sources meet the current BCA standard</v>
      </c>
      <c r="H99" s="11">
        <f>Master!H102</f>
        <v>1</v>
      </c>
      <c r="I99" s="11" t="s">
        <v>35</v>
      </c>
      <c r="J99" s="11" t="str">
        <f>IF(Master!$O$4="Y",Master!J102,"NA")</f>
        <v>NA</v>
      </c>
      <c r="K99" s="11"/>
      <c r="L99" s="103"/>
      <c r="M99" s="103"/>
      <c r="N99" s="11" t="str">
        <f>Master!N102</f>
        <v>Y</v>
      </c>
    </row>
    <row r="100" spans="1:14" ht="55.5" customHeight="1" x14ac:dyDescent="0.25">
      <c r="A100" s="11">
        <f>Master!A103</f>
        <v>16</v>
      </c>
      <c r="B100" s="11" t="str">
        <f>Master!B103</f>
        <v>Hearing Augmentation</v>
      </c>
      <c r="C100" s="11">
        <f>Master!C103</f>
        <v>16.020000000000003</v>
      </c>
      <c r="D100" s="11" t="str">
        <f>Master!D103</f>
        <v>Functional</v>
      </c>
      <c r="E100" s="11" t="str">
        <f>Master!E103</f>
        <v>AV-DOC-01-V4.0</v>
      </c>
      <c r="F100" s="11" t="str">
        <f>Master!F103</f>
        <v xml:space="preserve">3.17.6 - Hearing Augmentation  </v>
      </c>
      <c r="G100" s="11" t="str">
        <f>Master!G103</f>
        <v>Ensure the boundary microphones remain active when the AV system is shutdown</v>
      </c>
      <c r="H100" s="11">
        <f>Master!H103</f>
        <v>1</v>
      </c>
      <c r="I100" s="11" t="s">
        <v>35</v>
      </c>
      <c r="J100" s="11" t="str">
        <f>IF(Master!$O$4="Y",Master!J103,"NA")</f>
        <v>NA</v>
      </c>
      <c r="K100" s="11"/>
      <c r="L100" s="103"/>
      <c r="M100" s="103"/>
      <c r="N100" s="11" t="str">
        <f>Master!N103</f>
        <v>Y</v>
      </c>
    </row>
    <row r="101" spans="1:14" ht="55.5" customHeight="1" x14ac:dyDescent="0.25">
      <c r="A101" s="11">
        <f>Master!A104</f>
        <v>16</v>
      </c>
      <c r="B101" s="11" t="str">
        <f>Master!B104</f>
        <v>Hearing Augmentation</v>
      </c>
      <c r="C101" s="11">
        <f>Master!C104</f>
        <v>16.030000000000005</v>
      </c>
      <c r="D101" s="11" t="str">
        <f>Master!D104</f>
        <v>Functional</v>
      </c>
      <c r="E101" s="11" t="str">
        <f>Master!E104</f>
        <v>-</v>
      </c>
      <c r="F101" s="11" t="str">
        <f>Master!F104</f>
        <v>-</v>
      </c>
      <c r="G101" s="11" t="str">
        <f>Master!G104</f>
        <v>Confirm mute functions for both mic and source audio function through the hearing augmentation system</v>
      </c>
      <c r="H101" s="11">
        <f>Master!H104</f>
        <v>1</v>
      </c>
      <c r="I101" s="11" t="s">
        <v>35</v>
      </c>
      <c r="J101" s="11" t="str">
        <f>IF(Master!$O$4="Y",Master!J104,"NA")</f>
        <v>NA</v>
      </c>
      <c r="K101" s="11"/>
      <c r="L101" s="103"/>
      <c r="M101" s="103"/>
      <c r="N101" s="11" t="str">
        <f>Master!N104</f>
        <v>Y</v>
      </c>
    </row>
    <row r="102" spans="1:14" ht="55.5" customHeight="1" x14ac:dyDescent="0.25">
      <c r="A102" s="11">
        <f>Master!A105</f>
        <v>16</v>
      </c>
      <c r="B102" s="11" t="str">
        <f>Master!B105</f>
        <v>Hearing Augmentation</v>
      </c>
      <c r="C102" s="11">
        <f>Master!C105</f>
        <v>16.040000000000006</v>
      </c>
      <c r="D102" s="11" t="str">
        <f>Master!D105</f>
        <v>Functional</v>
      </c>
      <c r="E102" s="11" t="str">
        <f>Master!E105</f>
        <v>AV-DOC-01-V4.0</v>
      </c>
      <c r="F102" s="11" t="str">
        <f>Master!F105</f>
        <v xml:space="preserve">3.17.6.2 Infra-Red System </v>
      </c>
      <c r="G102" s="11" t="str">
        <f>Master!G105</f>
        <v>Ensure location of Infra Red transmitter connection plate is such that when a transmitter is installed in the future, there is a clear unobstructed line of sight to room users to current DDA regulations The signal type feeding the IR plate is to be Mono Balanced Line Level, the signal -10dB out of the DSP or mixer (50mV – 3V).</v>
      </c>
      <c r="H102" s="11">
        <f>Master!H105</f>
        <v>1</v>
      </c>
      <c r="I102" s="11" t="s">
        <v>35</v>
      </c>
      <c r="J102" s="11" t="str">
        <f>IF(Master!$O$4="Y",Master!J105,"NA")</f>
        <v>NA</v>
      </c>
      <c r="K102" s="11"/>
      <c r="L102" s="103"/>
      <c r="M102" s="103"/>
      <c r="N102" s="11" t="str">
        <f>Master!N105</f>
        <v>Y</v>
      </c>
    </row>
    <row r="103" spans="1:14" ht="55.5" customHeight="1" x14ac:dyDescent="0.25">
      <c r="A103" s="11">
        <f>Master!A106</f>
        <v>17</v>
      </c>
      <c r="B103" s="11" t="str">
        <f>Master!B106</f>
        <v>Document Camera 
(USB &amp; HDMI)</v>
      </c>
      <c r="C103" s="11">
        <f>Master!C106</f>
        <v>17.010000000000002</v>
      </c>
      <c r="D103" s="11" t="str">
        <f>Master!D106</f>
        <v>Functional</v>
      </c>
      <c r="E103" s="11" t="str">
        <f>Master!E106</f>
        <v>AV-DOC-01-V4.0</v>
      </c>
      <c r="F103" s="11" t="str">
        <f>Master!F106</f>
        <v>3.16.7 Perceived Image Quality</v>
      </c>
      <c r="G103" s="11" t="str">
        <f>Master!G106</f>
        <v>Image is free from interference, distortion, noise, digital artefacts, brightness and contrast is optimised to room &amp; content. Resolution is set as high as possible whilst still allowing Live Annotation (720p)</v>
      </c>
      <c r="H103" s="11">
        <f>Master!H106</f>
        <v>2</v>
      </c>
      <c r="I103" s="11" t="s">
        <v>35</v>
      </c>
      <c r="J103" s="11" t="str">
        <f>IF(Master!$O$4="Y",Master!J106,"NA")</f>
        <v>NA</v>
      </c>
      <c r="K103" s="11"/>
      <c r="L103" s="103"/>
      <c r="M103" s="103"/>
      <c r="N103" s="11" t="str">
        <f>Master!N106</f>
        <v>Y</v>
      </c>
    </row>
    <row r="104" spans="1:14" ht="55.5" customHeight="1" x14ac:dyDescent="0.25">
      <c r="A104" s="11">
        <f>Master!A107</f>
        <v>17</v>
      </c>
      <c r="B104" s="11" t="str">
        <f>Master!B107</f>
        <v>Document Camera 
(USB only)</v>
      </c>
      <c r="C104" s="11">
        <f>Master!C107</f>
        <v>17.020000000000003</v>
      </c>
      <c r="D104" s="11" t="str">
        <f>Master!D107</f>
        <v>Functional</v>
      </c>
      <c r="E104" s="11" t="str">
        <f>Master!E107</f>
        <v>AV-DOC-01-V4.0</v>
      </c>
      <c r="F104" s="11" t="str">
        <f>Master!F107</f>
        <v>3.18.6 Document Camera</v>
      </c>
      <c r="G104" s="11" t="str">
        <f>Master!G107</f>
        <v>Ensure the software has been deployed to the resident PC</v>
      </c>
      <c r="H104" s="11">
        <f>Master!H107</f>
        <v>2</v>
      </c>
      <c r="I104" s="11" t="s">
        <v>35</v>
      </c>
      <c r="J104" s="11" t="str">
        <f>IF(Master!$O$4="Y",Master!J107,"NA")</f>
        <v>NA</v>
      </c>
      <c r="K104" s="11"/>
      <c r="L104" s="103"/>
      <c r="M104" s="103"/>
      <c r="N104" s="11" t="str">
        <f>Master!N107</f>
        <v>Y</v>
      </c>
    </row>
    <row r="105" spans="1:14" ht="55.5" customHeight="1" x14ac:dyDescent="0.25">
      <c r="A105" s="11">
        <f>Master!A108</f>
        <v>17</v>
      </c>
      <c r="B105" s="11" t="str">
        <f>Master!B108</f>
        <v>Document Camera 
(USB only)</v>
      </c>
      <c r="C105" s="11">
        <f>Master!C108</f>
        <v>17.030000000000005</v>
      </c>
      <c r="D105" s="11" t="str">
        <f>Master!D108</f>
        <v>Functional</v>
      </c>
      <c r="E105" s="11" t="str">
        <f>Master!E108</f>
        <v>AV-DOC-01-V4.0</v>
      </c>
      <c r="F105" s="11" t="str">
        <f>Master!F108</f>
        <v>3.18.6 Document Camera</v>
      </c>
      <c r="G105" s="11" t="str">
        <f>Master!G108</f>
        <v>Ensure the camera can be controlled via the desktop application (USB).  This includes still capture and annotation</v>
      </c>
      <c r="H105" s="11">
        <f>Master!H108</f>
        <v>2</v>
      </c>
      <c r="I105" s="11" t="s">
        <v>35</v>
      </c>
      <c r="J105" s="11" t="str">
        <f>IF(Master!$O$4="Y",Master!J108,"NA")</f>
        <v>NA</v>
      </c>
      <c r="K105" s="11"/>
      <c r="L105" s="103"/>
      <c r="M105" s="103"/>
      <c r="N105" s="11" t="str">
        <f>Master!N108</f>
        <v>Y</v>
      </c>
    </row>
    <row r="106" spans="1:14" ht="55.5" customHeight="1" x14ac:dyDescent="0.25">
      <c r="A106" s="11">
        <f>Master!A109</f>
        <v>17</v>
      </c>
      <c r="B106" s="11" t="str">
        <f>Master!B109</f>
        <v>Document Camera 
(USB only)</v>
      </c>
      <c r="C106" s="11">
        <f>Master!C109</f>
        <v>17.040000000000006</v>
      </c>
      <c r="D106" s="11" t="str">
        <f>Master!D109</f>
        <v>Functional</v>
      </c>
      <c r="E106" s="11" t="str">
        <f>Master!E109</f>
        <v>AV-DOC-01-V4.0</v>
      </c>
      <c r="F106" s="11" t="str">
        <f>Master!F109</f>
        <v>3.18.6 Document Camera</v>
      </c>
      <c r="G106" s="11" t="str">
        <f>Master!G109</f>
        <v>Ensure the sleep mode has been disabled in the menu pages. (USB model only)</v>
      </c>
      <c r="H106" s="11">
        <f>Master!H109</f>
        <v>2</v>
      </c>
      <c r="I106" s="11" t="s">
        <v>35</v>
      </c>
      <c r="J106" s="11" t="str">
        <f>IF(Master!$O$4="Y",Master!J109,"NA")</f>
        <v>NA</v>
      </c>
      <c r="K106" s="11"/>
      <c r="L106" s="103"/>
      <c r="M106" s="103"/>
      <c r="N106" s="11" t="str">
        <f>Master!N109</f>
        <v>Y</v>
      </c>
    </row>
    <row r="107" spans="1:14" ht="55.5" customHeight="1" x14ac:dyDescent="0.25">
      <c r="A107" s="11">
        <f>Master!A110</f>
        <v>18</v>
      </c>
      <c r="B107" s="11" t="str">
        <f>Master!B110</f>
        <v>Wireless Presenter</v>
      </c>
      <c r="C107" s="11">
        <f>Master!C110</f>
        <v>18.010000000000002</v>
      </c>
      <c r="D107" s="11" t="str">
        <f>Master!D110</f>
        <v>Functional</v>
      </c>
      <c r="E107" s="11" t="str">
        <f>Master!E110</f>
        <v>AV-DOC-02-V3.10</v>
      </c>
      <c r="F107" s="11">
        <f>Master!F110</f>
        <v>5.2</v>
      </c>
      <c r="G107" s="11" t="str">
        <f>Master!G110</f>
        <v>Ensure RSTP has been disabled</v>
      </c>
      <c r="H107" s="11">
        <f>Master!H110</f>
        <v>1</v>
      </c>
      <c r="I107" s="11" t="s">
        <v>35</v>
      </c>
      <c r="J107" s="11" t="str">
        <f>IF(Master!$O$4="Y",Master!J110,"NA")</f>
        <v>NA</v>
      </c>
      <c r="K107" s="11"/>
      <c r="L107" s="103"/>
      <c r="M107" s="103"/>
      <c r="N107" s="11" t="str">
        <f>Master!N110</f>
        <v>Y</v>
      </c>
    </row>
    <row r="108" spans="1:14" ht="55.5" customHeight="1" x14ac:dyDescent="0.25">
      <c r="A108" s="11">
        <f>Master!A111</f>
        <v>18</v>
      </c>
      <c r="B108" s="11" t="str">
        <f>Master!B111</f>
        <v>Wireless Presenter</v>
      </c>
      <c r="C108" s="11">
        <f>Master!C111</f>
        <v>18.020000000000003</v>
      </c>
      <c r="D108" s="11" t="str">
        <f>Master!D111</f>
        <v>Functional</v>
      </c>
      <c r="E108" s="11" t="str">
        <f>Master!E111</f>
        <v>AV-DOC-02-V3.10</v>
      </c>
      <c r="F108" s="11">
        <f>Master!F111</f>
        <v>5.2</v>
      </c>
      <c r="G108" s="11" t="str">
        <f>Master!G111</f>
        <v>Ensure Device name has been set (Bbbb-ll-rrr-room) eg B088-10-012-Room</v>
      </c>
      <c r="H108" s="11">
        <f>Master!H111</f>
        <v>2</v>
      </c>
      <c r="I108" s="11" t="s">
        <v>35</v>
      </c>
      <c r="J108" s="11" t="str">
        <f>IF(Master!$O$4="Y",Master!J111,"NA")</f>
        <v>NA</v>
      </c>
      <c r="K108" s="11"/>
      <c r="L108" s="103"/>
      <c r="M108" s="103"/>
      <c r="N108" s="11" t="str">
        <f>Master!N111</f>
        <v>Y</v>
      </c>
    </row>
    <row r="109" spans="1:14" ht="55.5" customHeight="1" x14ac:dyDescent="0.25">
      <c r="A109" s="11">
        <f>Master!A112</f>
        <v>18</v>
      </c>
      <c r="B109" s="11" t="str">
        <f>Master!B112</f>
        <v>Wireless Presenter</v>
      </c>
      <c r="C109" s="11">
        <f>Master!C112</f>
        <v>18.030000000000005</v>
      </c>
      <c r="D109" s="11" t="str">
        <f>Master!D112</f>
        <v>Functional</v>
      </c>
      <c r="E109" s="11" t="str">
        <f>Master!E112</f>
        <v>AV-DOC-02-V3.10</v>
      </c>
      <c r="F109" s="11">
        <f>Master!F112</f>
        <v>5.2</v>
      </c>
      <c r="G109" s="11" t="str">
        <f>Master!G112</f>
        <v xml:space="preserve"> Ensure Auto Updates have been disabled</v>
      </c>
      <c r="H109" s="11">
        <f>Master!H112</f>
        <v>2</v>
      </c>
      <c r="I109" s="11" t="s">
        <v>35</v>
      </c>
      <c r="J109" s="11" t="str">
        <f>IF(Master!$O$4="Y",Master!J112,"NA")</f>
        <v>NA</v>
      </c>
      <c r="K109" s="11"/>
      <c r="L109" s="103"/>
      <c r="M109" s="103"/>
      <c r="N109" s="11" t="str">
        <f>Master!N112</f>
        <v>Y</v>
      </c>
    </row>
    <row r="110" spans="1:14" ht="55.5" customHeight="1" x14ac:dyDescent="0.25">
      <c r="A110" s="11">
        <f>Master!A113</f>
        <v>18</v>
      </c>
      <c r="B110" s="11" t="str">
        <f>Master!B113</f>
        <v>Wireless Presenter</v>
      </c>
      <c r="C110" s="11">
        <f>Master!C113</f>
        <v>18.040000000000006</v>
      </c>
      <c r="D110" s="11" t="str">
        <f>Master!D113</f>
        <v>Functional</v>
      </c>
      <c r="E110" s="11" t="str">
        <f>Master!E113</f>
        <v>AV-DOC-02-V3.10</v>
      </c>
      <c r="F110" s="11">
        <f>Master!F113</f>
        <v>5.2</v>
      </c>
      <c r="G110" s="11" t="str">
        <f>Master!G113</f>
        <v xml:space="preserve"> Ensure correct time server and time zone has been selected
</v>
      </c>
      <c r="H110" s="11">
        <f>Master!H113</f>
        <v>2</v>
      </c>
      <c r="I110" s="11" t="s">
        <v>35</v>
      </c>
      <c r="J110" s="11" t="str">
        <f>IF(Master!$O$4="Y",Master!J113,"NA")</f>
        <v>NA</v>
      </c>
      <c r="K110" s="11"/>
      <c r="L110" s="103"/>
      <c r="M110" s="103"/>
      <c r="N110" s="11" t="str">
        <f>Master!N113</f>
        <v>Y</v>
      </c>
    </row>
    <row r="111" spans="1:14" ht="55.5" customHeight="1" x14ac:dyDescent="0.25">
      <c r="A111" s="11">
        <f>Master!A114</f>
        <v>18</v>
      </c>
      <c r="B111" s="11" t="str">
        <f>Master!B114</f>
        <v>Wireless Presenter</v>
      </c>
      <c r="C111" s="11">
        <f>Master!C114</f>
        <v>18.050000000000008</v>
      </c>
      <c r="D111" s="11" t="str">
        <f>Master!D114</f>
        <v>Functional</v>
      </c>
      <c r="E111" s="11" t="str">
        <f>Master!E114</f>
        <v>AV-DOC-02-V3.10</v>
      </c>
      <c r="F111" s="11">
        <f>Master!F114</f>
        <v>5.2</v>
      </c>
      <c r="G111" s="11" t="str">
        <f>Master!G114</f>
        <v xml:space="preserve"> Ensure Power Settings - Standby is set to - Always On</v>
      </c>
      <c r="H111" s="11">
        <f>Master!H114</f>
        <v>2</v>
      </c>
      <c r="I111" s="11" t="s">
        <v>35</v>
      </c>
      <c r="J111" s="11" t="str">
        <f>IF(Master!$O$4="Y",Master!J114,"NA")</f>
        <v>NA</v>
      </c>
      <c r="K111" s="11"/>
      <c r="L111" s="103"/>
      <c r="M111" s="103"/>
      <c r="N111" s="11" t="str">
        <f>Master!N114</f>
        <v>Y</v>
      </c>
    </row>
    <row r="112" spans="1:14" ht="55.5" customHeight="1" x14ac:dyDescent="0.25">
      <c r="A112" s="11">
        <f>Master!A115</f>
        <v>18</v>
      </c>
      <c r="B112" s="11" t="str">
        <f>Master!B115</f>
        <v>Wireless Presenter</v>
      </c>
      <c r="C112" s="11">
        <f>Master!C115</f>
        <v>18.060000000000009</v>
      </c>
      <c r="D112" s="11" t="str">
        <f>Master!D115</f>
        <v>Functional</v>
      </c>
      <c r="E112" s="11" t="str">
        <f>Master!E115</f>
        <v>AV-DOC-02-V3.10</v>
      </c>
      <c r="F112" s="11">
        <f>Master!F115</f>
        <v>5.2</v>
      </c>
      <c r="G112" s="11" t="str">
        <f>Master!G115</f>
        <v>Ensure Meeting Room Subject is Shown</v>
      </c>
      <c r="H112" s="11">
        <f>Master!H115</f>
        <v>2</v>
      </c>
      <c r="I112" s="11" t="s">
        <v>35</v>
      </c>
      <c r="J112" s="11" t="str">
        <f>IF(Master!$O$4="Y",Master!J115,"NA")</f>
        <v>NA</v>
      </c>
      <c r="K112" s="11"/>
      <c r="L112" s="103"/>
      <c r="M112" s="103"/>
      <c r="N112" s="11" t="str">
        <f>Master!N115</f>
        <v>Y</v>
      </c>
    </row>
    <row r="113" spans="1:14" ht="55.5" customHeight="1" x14ac:dyDescent="0.25">
      <c r="A113" s="11">
        <f>Master!A116</f>
        <v>18</v>
      </c>
      <c r="B113" s="11" t="str">
        <f>Master!B116</f>
        <v>Wireless Presenter</v>
      </c>
      <c r="C113" s="11">
        <f>Master!C116</f>
        <v>18.070000000000011</v>
      </c>
      <c r="D113" s="11" t="str">
        <f>Master!D116</f>
        <v>Functional</v>
      </c>
      <c r="E113" s="11" t="str">
        <f>Master!E116</f>
        <v>AV-DOC-02-V3.10</v>
      </c>
      <c r="F113" s="11">
        <f>Master!F116</f>
        <v>5.2</v>
      </c>
      <c r="G113" s="11" t="str">
        <f>Master!G116</f>
        <v>Ensure Meeting Organiser is Shown</v>
      </c>
      <c r="H113" s="11">
        <f>Master!H116</f>
        <v>2</v>
      </c>
      <c r="I113" s="11" t="s">
        <v>35</v>
      </c>
      <c r="J113" s="11" t="str">
        <f>IF(Master!$O$4="Y",Master!J116,"NA")</f>
        <v>NA</v>
      </c>
      <c r="K113" s="11"/>
      <c r="L113" s="103"/>
      <c r="M113" s="103"/>
      <c r="N113" s="11" t="str">
        <f>Master!N116</f>
        <v>Y</v>
      </c>
    </row>
    <row r="114" spans="1:14" ht="55.5" customHeight="1" x14ac:dyDescent="0.25">
      <c r="A114" s="11">
        <f>Master!A117</f>
        <v>18</v>
      </c>
      <c r="B114" s="11" t="str">
        <f>Master!B117</f>
        <v>Wireless Presenter</v>
      </c>
      <c r="C114" s="11">
        <f>Master!C117</f>
        <v>18.080000000000013</v>
      </c>
      <c r="D114" s="11" t="str">
        <f>Master!D117</f>
        <v>Functional</v>
      </c>
      <c r="E114" s="11" t="str">
        <f>Master!E117</f>
        <v>AV-DOC-02-V3.10</v>
      </c>
      <c r="F114" s="11">
        <f>Master!F117</f>
        <v>5.2</v>
      </c>
      <c r="G114" s="11" t="str">
        <f>Master!G117</f>
        <v>Confirm Broadcast Message on Touchscreen is Enabled</v>
      </c>
      <c r="H114" s="11">
        <f>Master!H117</f>
        <v>2</v>
      </c>
      <c r="I114" s="11" t="s">
        <v>35</v>
      </c>
      <c r="J114" s="11" t="str">
        <f>IF(Master!$O$4="Y",Master!J117,"NA")</f>
        <v>NA</v>
      </c>
      <c r="K114" s="11"/>
      <c r="L114" s="103"/>
      <c r="M114" s="103"/>
      <c r="N114" s="11" t="str">
        <f>Master!N117</f>
        <v>Y</v>
      </c>
    </row>
    <row r="115" spans="1:14" ht="55.5" customHeight="1" x14ac:dyDescent="0.25">
      <c r="A115" s="11">
        <f>Master!A118</f>
        <v>18</v>
      </c>
      <c r="B115" s="11" t="str">
        <f>Master!B118</f>
        <v>Wireless Presenter</v>
      </c>
      <c r="C115" s="11">
        <f>Master!C118</f>
        <v>18.090000000000014</v>
      </c>
      <c r="D115" s="11" t="str">
        <f>Master!D118</f>
        <v>Functional</v>
      </c>
      <c r="E115" s="11" t="str">
        <f>Master!E118</f>
        <v>AV-DOC-02-V3.10</v>
      </c>
      <c r="F115" s="11">
        <f>Master!F118</f>
        <v>5.2</v>
      </c>
      <c r="G115" s="11" t="str">
        <f>Master!G118</f>
        <v>Confirm Correct Splash page is visable with the following details
■ Calendar Displayed
■ Custom RMIT graphic
■ Custom Background c/w 600s Interval</v>
      </c>
      <c r="H115" s="11">
        <f>Master!H118</f>
        <v>2</v>
      </c>
      <c r="I115" s="11" t="s">
        <v>35</v>
      </c>
      <c r="J115" s="11" t="str">
        <f>IF(Master!$O$4="Y",Master!J118,"NA")</f>
        <v>NA</v>
      </c>
      <c r="K115" s="11"/>
      <c r="L115" s="103"/>
      <c r="M115" s="103"/>
      <c r="N115" s="11" t="str">
        <f>Master!N118</f>
        <v>Y</v>
      </c>
    </row>
    <row r="116" spans="1:14" ht="55.5" customHeight="1" x14ac:dyDescent="0.25">
      <c r="A116" s="11">
        <f>Master!A119</f>
        <v>18</v>
      </c>
      <c r="B116" s="11" t="str">
        <f>Master!B119</f>
        <v>Wireless Presenter</v>
      </c>
      <c r="C116" s="11">
        <f>Master!C119</f>
        <v>18.100000000000016</v>
      </c>
      <c r="D116" s="11" t="str">
        <f>Master!D119</f>
        <v>Functional</v>
      </c>
      <c r="E116" s="11" t="str">
        <f>Master!E119</f>
        <v>-</v>
      </c>
      <c r="F116" s="11" t="str">
        <f>Master!F119</f>
        <v>-</v>
      </c>
      <c r="G116" s="11" t="str">
        <f>Master!G119</f>
        <v>Check resolution splash pages and OSD (custom fields) HDCP Airmedia (allow Apple devices to display content)</v>
      </c>
      <c r="H116" s="11">
        <f>Master!H119</f>
        <v>2</v>
      </c>
      <c r="I116" s="11" t="s">
        <v>35</v>
      </c>
      <c r="J116" s="11" t="str">
        <f>IF(Master!$O$4="Y",Master!J119,"NA")</f>
        <v>NA</v>
      </c>
      <c r="K116" s="11"/>
      <c r="L116" s="103"/>
      <c r="M116" s="103"/>
      <c r="N116" s="11" t="str">
        <f>Master!N119</f>
        <v>Y</v>
      </c>
    </row>
    <row r="117" spans="1:14" ht="55.5" customHeight="1" x14ac:dyDescent="0.25">
      <c r="A117" s="11">
        <f>Master!A120</f>
        <v>18</v>
      </c>
      <c r="B117" s="11" t="str">
        <f>Master!B120</f>
        <v>Wireless Presenter</v>
      </c>
      <c r="C117" s="11">
        <f>Master!C120</f>
        <v>18.110000000000017</v>
      </c>
      <c r="D117" s="11" t="str">
        <f>Master!D120</f>
        <v>Functional</v>
      </c>
      <c r="E117" s="11" t="str">
        <f>Master!E120</f>
        <v>AV-DOC-02-V3.10</v>
      </c>
      <c r="F117" s="11">
        <f>Master!F120</f>
        <v>5.2</v>
      </c>
      <c r="G117" s="11" t="str">
        <f>Master!G120</f>
        <v>Confirm the URL for AirMedia is as per guidelines.</v>
      </c>
      <c r="H117" s="11">
        <f>Master!H120</f>
        <v>2</v>
      </c>
      <c r="I117" s="11" t="s">
        <v>35</v>
      </c>
      <c r="J117" s="11" t="str">
        <f>IF(Master!$O$4="Y",Master!J120,"NA")</f>
        <v>NA</v>
      </c>
      <c r="K117" s="11"/>
      <c r="L117" s="103"/>
      <c r="M117" s="103"/>
      <c r="N117" s="11" t="str">
        <f>Master!N120</f>
        <v>Y</v>
      </c>
    </row>
    <row r="118" spans="1:14" ht="55.5" customHeight="1" x14ac:dyDescent="0.25">
      <c r="A118" s="11">
        <f>Master!A121</f>
        <v>18</v>
      </c>
      <c r="B118" s="11" t="str">
        <f>Master!B121</f>
        <v>Wireless Presenter</v>
      </c>
      <c r="C118" s="11">
        <f>Master!C121</f>
        <v>18.120000000000019</v>
      </c>
      <c r="D118" s="11" t="str">
        <f>Master!D121</f>
        <v>Functional</v>
      </c>
      <c r="E118" s="11" t="str">
        <f>Master!E121</f>
        <v>-</v>
      </c>
      <c r="F118" s="11" t="str">
        <f>Master!F121</f>
        <v>-</v>
      </c>
      <c r="G118" s="11" t="str">
        <f>Master!G121</f>
        <v>Ensure OSD setting as per set up document</v>
      </c>
      <c r="H118" s="11">
        <f>Master!H121</f>
        <v>2</v>
      </c>
      <c r="I118" s="11" t="s">
        <v>35</v>
      </c>
      <c r="J118" s="11" t="str">
        <f>IF(Master!$O$4="Y",Master!J121,"NA")</f>
        <v>NA</v>
      </c>
      <c r="K118" s="11"/>
      <c r="L118" s="103"/>
      <c r="M118" s="103"/>
      <c r="N118" s="11" t="str">
        <f>Master!N121</f>
        <v>Y</v>
      </c>
    </row>
    <row r="119" spans="1:14" ht="55.5" customHeight="1" x14ac:dyDescent="0.25">
      <c r="A119" s="11">
        <f>Master!A123</f>
        <v>19</v>
      </c>
      <c r="B119" s="11" t="str">
        <f>Master!B123</f>
        <v>IP Camera</v>
      </c>
      <c r="C119" s="11">
        <f>Master!C123</f>
        <v>19.010000000000002</v>
      </c>
      <c r="D119" s="11" t="str">
        <f>Master!D123</f>
        <v>Functional</v>
      </c>
      <c r="E119" s="11" t="str">
        <f>Master!E123</f>
        <v>-</v>
      </c>
      <c r="F119" s="11" t="str">
        <f>Master!F123</f>
        <v>-</v>
      </c>
      <c r="G119" s="11" t="str">
        <f>Master!G123</f>
        <v>Confirm image quality is free from interference, distortion, noise and digital artefacts.</v>
      </c>
      <c r="H119" s="11">
        <f>Master!H123</f>
        <v>2</v>
      </c>
      <c r="I119" s="11" t="s">
        <v>35</v>
      </c>
      <c r="J119" s="11" t="str">
        <f>IF(Master!$O$4="Y",Master!J123,"NA")</f>
        <v>NA</v>
      </c>
      <c r="K119" s="11"/>
      <c r="L119" s="103"/>
      <c r="M119" s="103"/>
      <c r="N119" s="11" t="str">
        <f>Master!N123</f>
        <v>Y</v>
      </c>
    </row>
    <row r="120" spans="1:14" ht="55.5" customHeight="1" x14ac:dyDescent="0.25">
      <c r="A120" s="11">
        <f>Master!A124</f>
        <v>19</v>
      </c>
      <c r="B120" s="11" t="str">
        <f>Master!B124</f>
        <v>IP Camera</v>
      </c>
      <c r="C120" s="11">
        <f>Master!C124</f>
        <v>19.020000000000003</v>
      </c>
      <c r="D120" s="11" t="str">
        <f>Master!D124</f>
        <v>Functional</v>
      </c>
      <c r="E120" s="11" t="str">
        <f>Master!E124</f>
        <v>AV-DOC-02-V3.10</v>
      </c>
      <c r="F120" s="11" t="str">
        <f>Master!F124</f>
        <v>2.8.3</v>
      </c>
      <c r="G120" s="11" t="str">
        <f>Master!G124</f>
        <v>Ensure the username has been changed as per the deployment guide</v>
      </c>
      <c r="H120" s="11">
        <f>Master!H124</f>
        <v>2</v>
      </c>
      <c r="I120" s="11" t="s">
        <v>35</v>
      </c>
      <c r="J120" s="11" t="str">
        <f>IF(Master!$O$4="Y",Master!J124,"NA")</f>
        <v>NA</v>
      </c>
      <c r="K120" s="11"/>
      <c r="L120" s="103"/>
      <c r="M120" s="103"/>
      <c r="N120" s="11" t="str">
        <f>Master!N124</f>
        <v>Y</v>
      </c>
    </row>
    <row r="121" spans="1:14" ht="55.5" customHeight="1" x14ac:dyDescent="0.25">
      <c r="A121" s="11">
        <f>Master!A125</f>
        <v>19</v>
      </c>
      <c r="B121" s="11" t="str">
        <f>Master!B125</f>
        <v>IP Camera</v>
      </c>
      <c r="C121" s="11">
        <f>Master!C125</f>
        <v>19.030000000000005</v>
      </c>
      <c r="D121" s="11" t="str">
        <f>Master!D125</f>
        <v>Functional</v>
      </c>
      <c r="E121" s="11" t="str">
        <f>Master!E125</f>
        <v>-</v>
      </c>
      <c r="F121" s="11" t="str">
        <f>Master!F125</f>
        <v>-</v>
      </c>
      <c r="G121" s="11" t="str">
        <f>Master!G125</f>
        <v>Confirm camera is installed in the correct location as per the floor plan.</v>
      </c>
      <c r="H121" s="11">
        <f>Master!H125</f>
        <v>2</v>
      </c>
      <c r="I121" s="11" t="s">
        <v>35</v>
      </c>
      <c r="J121" s="11" t="str">
        <f>IF(Master!$O$4="Y",Master!J125,"NA")</f>
        <v>NA</v>
      </c>
      <c r="K121" s="11"/>
      <c r="L121" s="103"/>
      <c r="M121" s="103"/>
      <c r="N121" s="11" t="str">
        <f>Master!N125</f>
        <v>Y</v>
      </c>
    </row>
    <row r="122" spans="1:14" ht="55.5" customHeight="1" x14ac:dyDescent="0.25">
      <c r="A122" s="11">
        <f>Master!A126</f>
        <v>19</v>
      </c>
      <c r="B122" s="11" t="str">
        <f>Master!B126</f>
        <v>IP Camera</v>
      </c>
      <c r="C122" s="11">
        <f>Master!C126</f>
        <v>19.040000000000006</v>
      </c>
      <c r="D122" s="11" t="str">
        <f>Master!D126</f>
        <v>Functional</v>
      </c>
      <c r="E122" s="11" t="str">
        <f>Master!E126</f>
        <v>-</v>
      </c>
      <c r="F122" s="11" t="str">
        <f>Master!F126</f>
        <v>-</v>
      </c>
      <c r="G122" s="11" t="str">
        <f>Master!G126</f>
        <v>Log on to the camera via the web page using the correct IP address. Using the correct username and password.</v>
      </c>
      <c r="H122" s="11">
        <f>Master!H126</f>
        <v>2</v>
      </c>
      <c r="I122" s="11" t="s">
        <v>35</v>
      </c>
      <c r="J122" s="11" t="str">
        <f>IF(Master!$O$4="Y",Master!J126,"NA")</f>
        <v>NA</v>
      </c>
      <c r="K122" s="11"/>
      <c r="L122" s="103"/>
      <c r="M122" s="103"/>
      <c r="N122" s="11" t="str">
        <f>Master!N126</f>
        <v>Y</v>
      </c>
    </row>
    <row r="123" spans="1:14" ht="55.5" customHeight="1" x14ac:dyDescent="0.25">
      <c r="A123" s="11">
        <f>Master!A127</f>
        <v>19</v>
      </c>
      <c r="B123" s="11" t="str">
        <f>Master!B127</f>
        <v>IP Camera</v>
      </c>
      <c r="C123" s="11">
        <f>Master!C127</f>
        <v>19.050000000000008</v>
      </c>
      <c r="D123" s="11" t="str">
        <f>Master!D127</f>
        <v>Functional</v>
      </c>
      <c r="E123" s="11" t="str">
        <f>Master!E127</f>
        <v>-</v>
      </c>
      <c r="F123" s="11" t="str">
        <f>Master!F127</f>
        <v>-</v>
      </c>
      <c r="G123" s="11" t="str">
        <f>Master!G127</f>
        <v>Confirm image is rotated correctly (ie level and in landscape) and quality is free from interference, distortion, noise, digital artefacts, brightness and contrast is optimised to room</v>
      </c>
      <c r="H123" s="11">
        <f>Master!H127</f>
        <v>2</v>
      </c>
      <c r="I123" s="11" t="s">
        <v>35</v>
      </c>
      <c r="J123" s="11" t="str">
        <f>IF(Master!$O$4="Y",Master!J127,"NA")</f>
        <v>NA</v>
      </c>
      <c r="K123" s="11"/>
      <c r="L123" s="103"/>
      <c r="M123" s="103"/>
      <c r="N123" s="11" t="str">
        <f>Master!N127</f>
        <v>Y</v>
      </c>
    </row>
    <row r="124" spans="1:14" ht="55.5" customHeight="1" x14ac:dyDescent="0.25">
      <c r="A124" s="11">
        <f>Master!A128</f>
        <v>19</v>
      </c>
      <c r="B124" s="11" t="str">
        <f>Master!B128</f>
        <v>IP Camera</v>
      </c>
      <c r="C124" s="11">
        <f>Master!C128</f>
        <v>19.060000000000009</v>
      </c>
      <c r="D124" s="11" t="str">
        <f>Master!D128</f>
        <v>Functional</v>
      </c>
      <c r="E124" s="11" t="str">
        <f>Master!E128</f>
        <v>-</v>
      </c>
      <c r="F124" s="11" t="str">
        <f>Master!F128</f>
        <v>-</v>
      </c>
      <c r="G124" s="11" t="str">
        <f>Master!G128</f>
        <v>Ensure the second preset is configured to Desk View as per the Deployment Guide</v>
      </c>
      <c r="H124" s="11">
        <f>Master!H128</f>
        <v>2</v>
      </c>
      <c r="I124" s="11" t="s">
        <v>35</v>
      </c>
      <c r="J124" s="11" t="str">
        <f>IF(Master!$O$4="Y",Master!J128,"NA")</f>
        <v>NA</v>
      </c>
      <c r="K124" s="11"/>
      <c r="L124" s="103"/>
      <c r="M124" s="103"/>
      <c r="N124" s="11" t="str">
        <f>Master!N128</f>
        <v>Y</v>
      </c>
    </row>
    <row r="125" spans="1:14" ht="55.5" customHeight="1" x14ac:dyDescent="0.25">
      <c r="A125" s="11">
        <f>Master!A129</f>
        <v>19</v>
      </c>
      <c r="B125" s="11" t="str">
        <f>Master!B129</f>
        <v>IP Camera</v>
      </c>
      <c r="C125" s="11">
        <f>Master!C129</f>
        <v>19.070000000000011</v>
      </c>
      <c r="D125" s="11" t="str">
        <f>Master!D129</f>
        <v>Functional</v>
      </c>
      <c r="E125" s="11" t="str">
        <f>Master!E129</f>
        <v>-</v>
      </c>
      <c r="F125" s="11" t="str">
        <f>Master!F129</f>
        <v>-</v>
      </c>
      <c r="G125" s="11" t="str">
        <f>Master!G129</f>
        <v>Confirm all banner information has been updated
a. room name
b. date
c. time</v>
      </c>
      <c r="H125" s="11">
        <f>Master!H129</f>
        <v>2</v>
      </c>
      <c r="I125" s="11" t="s">
        <v>35</v>
      </c>
      <c r="J125" s="11" t="str">
        <f>IF(Master!$O$4="Y",Master!J129,"NA")</f>
        <v>NA</v>
      </c>
      <c r="K125" s="11"/>
      <c r="L125" s="103"/>
      <c r="M125" s="103"/>
      <c r="N125" s="11" t="str">
        <f>Master!N129</f>
        <v>Y</v>
      </c>
    </row>
    <row r="126" spans="1:14" ht="55.5" customHeight="1" x14ac:dyDescent="0.25">
      <c r="A126" s="11">
        <f>Master!A130</f>
        <v>19</v>
      </c>
      <c r="B126" s="11" t="str">
        <f>Master!B130</f>
        <v>IP Camera</v>
      </c>
      <c r="C126" s="11">
        <f>Master!C130</f>
        <v>19.080000000000013</v>
      </c>
      <c r="D126" s="11" t="str">
        <f>Master!D130</f>
        <v>Functional</v>
      </c>
      <c r="E126" s="11" t="str">
        <f>Master!E130</f>
        <v>-</v>
      </c>
      <c r="F126" s="11" t="str">
        <f>Master!F130</f>
        <v>-</v>
      </c>
      <c r="G126" s="11" t="str">
        <f>Master!G130</f>
        <v>Ensure NTP server has been configured
time1.rmit.edu.au</v>
      </c>
      <c r="H126" s="11">
        <f>Master!H130</f>
        <v>2</v>
      </c>
      <c r="I126" s="11" t="s">
        <v>35</v>
      </c>
      <c r="J126" s="11" t="str">
        <f>IF(Master!$O$4="Y",Master!J130,"NA")</f>
        <v>NA</v>
      </c>
      <c r="K126" s="11"/>
      <c r="L126" s="103"/>
      <c r="M126" s="103"/>
      <c r="N126" s="11" t="str">
        <f>Master!N130</f>
        <v>Y</v>
      </c>
    </row>
    <row r="127" spans="1:14" ht="55.5" customHeight="1" x14ac:dyDescent="0.25">
      <c r="A127" s="11">
        <f>Master!A131</f>
        <v>20</v>
      </c>
      <c r="B127" s="11" t="str">
        <f>Master!B131</f>
        <v>Interactive Display</v>
      </c>
      <c r="C127" s="11">
        <f>Master!C131</f>
        <v>20.010000000000002</v>
      </c>
      <c r="D127" s="11" t="str">
        <f>Master!D131</f>
        <v>Functional</v>
      </c>
      <c r="E127" s="11" t="str">
        <f>Master!E131</f>
        <v>-</v>
      </c>
      <c r="F127" s="11" t="str">
        <f>Master!F131</f>
        <v>-</v>
      </c>
      <c r="G127" s="11" t="str">
        <f>Master!G131</f>
        <v>Confirm interactivity on the display from both the resident PC and Laptop (if applicable) by using both finger and markers</v>
      </c>
      <c r="H127" s="11">
        <f>Master!H131</f>
        <v>1</v>
      </c>
      <c r="I127" s="11" t="s">
        <v>35</v>
      </c>
      <c r="J127" s="11" t="str">
        <f>IF(Master!$O$4="Y",Master!J131,"NA")</f>
        <v>NA</v>
      </c>
      <c r="K127" s="11"/>
      <c r="L127" s="103"/>
      <c r="M127" s="103"/>
      <c r="N127" s="11" t="str">
        <f>Master!N131</f>
        <v>Y</v>
      </c>
    </row>
    <row r="128" spans="1:14" ht="55.5" customHeight="1" x14ac:dyDescent="0.25">
      <c r="A128" s="11">
        <f>Master!A132</f>
        <v>20</v>
      </c>
      <c r="B128" s="11" t="str">
        <f>Master!B132</f>
        <v>Interactive Display</v>
      </c>
      <c r="C128" s="11">
        <f>Master!C132</f>
        <v>20.020000000000003</v>
      </c>
      <c r="D128" s="11" t="str">
        <f>Master!D132</f>
        <v>Functional</v>
      </c>
      <c r="E128" s="11" t="str">
        <f>Master!E132</f>
        <v>-</v>
      </c>
      <c r="F128" s="11" t="str">
        <f>Master!F132</f>
        <v>-</v>
      </c>
      <c r="G128" s="11" t="str">
        <f>Master!G132</f>
        <v>Confirm interactivity on the display from the digital signage software if applicable</v>
      </c>
      <c r="H128" s="11">
        <f>Master!H132</f>
        <v>2</v>
      </c>
      <c r="I128" s="11" t="s">
        <v>35</v>
      </c>
      <c r="J128" s="11" t="str">
        <f>IF(Master!$O$4="Y",Master!J132,"NA")</f>
        <v>NA</v>
      </c>
      <c r="K128" s="11"/>
      <c r="L128" s="103"/>
      <c r="M128" s="103"/>
      <c r="N128" s="11" t="s">
        <v>339</v>
      </c>
    </row>
    <row r="129" spans="1:14" ht="55.5" customHeight="1" x14ac:dyDescent="0.25">
      <c r="A129" s="11">
        <f>Master!A133</f>
        <v>20</v>
      </c>
      <c r="B129" s="11" t="str">
        <f>Master!B133</f>
        <v>Interactive Display</v>
      </c>
      <c r="C129" s="11">
        <f>Master!C133</f>
        <v>20.020000000000003</v>
      </c>
      <c r="D129" s="11" t="str">
        <f>Master!D133</f>
        <v>Functional</v>
      </c>
      <c r="E129" s="11" t="str">
        <f>Master!E133</f>
        <v>-</v>
      </c>
      <c r="F129" s="11" t="str">
        <f>Master!F133</f>
        <v>-</v>
      </c>
      <c r="G129" s="11" t="str">
        <f>Master!G133</f>
        <v>Ensure the display is calibrated</v>
      </c>
      <c r="H129" s="11">
        <f>Master!H133</f>
        <v>1</v>
      </c>
      <c r="I129" s="11" t="s">
        <v>35</v>
      </c>
      <c r="J129" s="11" t="str">
        <f>IF(Master!$O$4="Y",Master!J133,"NA")</f>
        <v>NA</v>
      </c>
      <c r="K129" s="11"/>
      <c r="L129" s="103"/>
      <c r="M129" s="103"/>
      <c r="N129" s="11" t="str">
        <f>Master!N133</f>
        <v>Y</v>
      </c>
    </row>
    <row r="130" spans="1:14" ht="55.5" customHeight="1" x14ac:dyDescent="0.25">
      <c r="A130" s="11">
        <f>Master!A134</f>
        <v>20</v>
      </c>
      <c r="B130" s="11" t="str">
        <f>Master!B134</f>
        <v>Interactive Display</v>
      </c>
      <c r="C130" s="11">
        <f>Master!C134</f>
        <v>20.030000000000005</v>
      </c>
      <c r="D130" s="11" t="str">
        <f>Master!D134</f>
        <v>Functional</v>
      </c>
      <c r="E130" s="11" t="str">
        <f>Master!E134</f>
        <v>-</v>
      </c>
      <c r="F130" s="11" t="str">
        <f>Master!F134</f>
        <v>-</v>
      </c>
      <c r="G130" s="11" t="str">
        <f>Master!G134</f>
        <v>Ensure the relevant software is installed on the resident PC if required/specified</v>
      </c>
      <c r="H130" s="11">
        <f>Master!H134</f>
        <v>1</v>
      </c>
      <c r="I130" s="11" t="s">
        <v>35</v>
      </c>
      <c r="J130" s="11" t="str">
        <f>IF(Master!$O$4="Y",Master!J134,"NA")</f>
        <v>NA</v>
      </c>
      <c r="K130" s="11"/>
      <c r="L130" s="103"/>
      <c r="M130" s="103"/>
      <c r="N130" s="11" t="str">
        <f>Master!N134</f>
        <v>Y</v>
      </c>
    </row>
    <row r="131" spans="1:14" ht="55.5" customHeight="1" x14ac:dyDescent="0.25">
      <c r="A131" s="11">
        <f>Master!A135</f>
        <v>21</v>
      </c>
      <c r="B131" s="11" t="str">
        <f>Master!B135</f>
        <v>Teams Rooms</v>
      </c>
      <c r="C131" s="11">
        <f>Master!C135</f>
        <v>21.01</v>
      </c>
      <c r="D131" s="11" t="str">
        <f>Master!D135</f>
        <v>Functional</v>
      </c>
      <c r="E131" s="11" t="str">
        <f>Master!E135</f>
        <v>AV-DOC-02-V3.10</v>
      </c>
      <c r="F131" s="11" t="str">
        <f>Master!F135</f>
        <v>3.5.1</v>
      </c>
      <c r="G131" s="11" t="str">
        <f>Master!G135</f>
        <v>Ensure correct host name has been applied via the touch panel</v>
      </c>
      <c r="H131" s="11">
        <f>Master!H135</f>
        <v>1</v>
      </c>
      <c r="I131" s="11" t="s">
        <v>35</v>
      </c>
      <c r="J131" s="11" t="str">
        <f>IF(Master!$O$4="Y",Master!J135,"NA")</f>
        <v>NA</v>
      </c>
      <c r="K131" s="11"/>
      <c r="L131" s="103"/>
      <c r="M131" s="103"/>
      <c r="N131" s="11" t="str">
        <f>Master!N135</f>
        <v>Y</v>
      </c>
    </row>
    <row r="132" spans="1:14" ht="55.5" customHeight="1" x14ac:dyDescent="0.25">
      <c r="A132" s="11">
        <f>Master!A136</f>
        <v>21</v>
      </c>
      <c r="B132" s="11" t="str">
        <f>Master!B136</f>
        <v>Teams Rooms</v>
      </c>
      <c r="C132" s="11">
        <f>Master!C136</f>
        <v>21.020000000000003</v>
      </c>
      <c r="D132" s="11" t="str">
        <f>Master!D136</f>
        <v>Functional</v>
      </c>
      <c r="E132" s="11" t="str">
        <f>Master!E136</f>
        <v>AV-DOC-02-V3.10</v>
      </c>
      <c r="F132" s="11" t="str">
        <f>Master!F136</f>
        <v>3.5.1</v>
      </c>
      <c r="G132" s="11" t="str">
        <f>Master!G136</f>
        <v>Ensure DHCP has been applied via the touch panel</v>
      </c>
      <c r="H132" s="11">
        <f>Master!H136</f>
        <v>1</v>
      </c>
      <c r="I132" s="11" t="s">
        <v>35</v>
      </c>
      <c r="J132" s="11" t="str">
        <f>IF(Master!$O$4="Y",Master!J136,"NA")</f>
        <v>NA</v>
      </c>
      <c r="K132" s="11"/>
      <c r="L132" s="103"/>
      <c r="M132" s="103"/>
      <c r="N132" s="11" t="str">
        <f>Master!N136</f>
        <v>Y</v>
      </c>
    </row>
    <row r="133" spans="1:14" ht="55.5" customHeight="1" x14ac:dyDescent="0.25">
      <c r="A133" s="11">
        <f>Master!A137</f>
        <v>21</v>
      </c>
      <c r="B133" s="11" t="str">
        <f>Master!B137</f>
        <v>Teams Rooms</v>
      </c>
      <c r="C133" s="11">
        <f>Master!C137</f>
        <v>21.030000000000005</v>
      </c>
      <c r="D133" s="11" t="str">
        <f>Master!D137</f>
        <v>Functional</v>
      </c>
      <c r="E133" s="11" t="str">
        <f>Master!E137</f>
        <v>AV-DOC-02-V3.10</v>
      </c>
      <c r="F133" s="11" t="str">
        <f>Master!F137</f>
        <v>3.5.1</v>
      </c>
      <c r="G133" s="11" t="str">
        <f>Master!G137</f>
        <v>Ensure the correct time settings have been applied
■ time synchronisation has been enabled  
■ the correct time server has been applied via the touch panel
■ confirm appropriate time zone has been selected</v>
      </c>
      <c r="H133" s="11">
        <f>Master!H137</f>
        <v>1</v>
      </c>
      <c r="I133" s="11" t="s">
        <v>35</v>
      </c>
      <c r="J133" s="11" t="str">
        <f>IF(Master!$O$4="Y",Master!J137,"NA")</f>
        <v>NA</v>
      </c>
      <c r="K133" s="11"/>
      <c r="L133" s="103"/>
      <c r="M133" s="103"/>
      <c r="N133" s="11" t="str">
        <f>Master!N137</f>
        <v>Y</v>
      </c>
    </row>
    <row r="134" spans="1:14" ht="55.5" customHeight="1" x14ac:dyDescent="0.25">
      <c r="A134" s="11">
        <f>Master!A138</f>
        <v>21</v>
      </c>
      <c r="B134" s="11" t="str">
        <f>Master!B138</f>
        <v>Teams Rooms</v>
      </c>
      <c r="C134" s="11">
        <f>Master!C138</f>
        <v>21.040000000000006</v>
      </c>
      <c r="D134" s="11" t="str">
        <f>Master!D138</f>
        <v>Functional</v>
      </c>
      <c r="E134" s="11" t="str">
        <f>Master!E138</f>
        <v>AV-DOC-02-V3.10</v>
      </c>
      <c r="F134" s="11" t="str">
        <f>Master!F138</f>
        <v>3.5.1</v>
      </c>
      <c r="G134" s="11" t="str">
        <f>Master!G138</f>
        <v>Ensure correct Applications settings have been applied via the touch panel 
■ Application Mode - Teams Video
■ Teams video port - 49500 
■ Teams Video Username - admin 
■ Teams Video Password - refer deployment guide or ITS platforms team</v>
      </c>
      <c r="H134" s="11">
        <f>Master!H138</f>
        <v>1</v>
      </c>
      <c r="I134" s="11" t="s">
        <v>35</v>
      </c>
      <c r="J134" s="11" t="str">
        <f>IF(Master!$O$4="Y",Master!J138,"NA")</f>
        <v>NA</v>
      </c>
      <c r="K134" s="11"/>
      <c r="L134" s="103"/>
      <c r="M134" s="103"/>
      <c r="N134" s="11" t="str">
        <f>Master!N138</f>
        <v>Y</v>
      </c>
    </row>
    <row r="135" spans="1:14" ht="55.5" customHeight="1" x14ac:dyDescent="0.25">
      <c r="A135" s="11">
        <f>Master!A139</f>
        <v>21</v>
      </c>
      <c r="B135" s="11" t="str">
        <f>Master!B139</f>
        <v>Teams Rooms</v>
      </c>
      <c r="C135" s="11">
        <f>Master!C139</f>
        <v>21.050000000000008</v>
      </c>
      <c r="D135" s="11" t="str">
        <f>Master!D139</f>
        <v>Functional</v>
      </c>
      <c r="E135" s="11" t="str">
        <f>Master!E139</f>
        <v>AV-DOC-02-V3.10</v>
      </c>
      <c r="F135" s="11" t="str">
        <f>Master!F139</f>
        <v>3.5.1</v>
      </c>
      <c r="G135" s="11" t="str">
        <f>Master!G139</f>
        <v xml:space="preserve">Ensure correct UC Engine settings have been applied 
</v>
      </c>
      <c r="H135" s="11">
        <f>Master!H139</f>
        <v>1</v>
      </c>
      <c r="I135" s="11" t="s">
        <v>35</v>
      </c>
      <c r="J135" s="11" t="str">
        <f>IF(Master!$O$4="Y",Master!J139,"NA")</f>
        <v>NA</v>
      </c>
      <c r="K135" s="11"/>
      <c r="L135" s="103"/>
      <c r="M135" s="103"/>
      <c r="N135" s="11" t="str">
        <f>Master!N139</f>
        <v>Y</v>
      </c>
    </row>
    <row r="136" spans="1:14" ht="55.5" customHeight="1" x14ac:dyDescent="0.25">
      <c r="A136" s="11">
        <f>Master!A140</f>
        <v>21</v>
      </c>
      <c r="B136" s="11" t="str">
        <f>Master!B140</f>
        <v>Teams Rooms</v>
      </c>
      <c r="C136" s="11">
        <f>Master!C140</f>
        <v>21.060000000000009</v>
      </c>
      <c r="D136" s="11" t="str">
        <f>Master!D140</f>
        <v>Functional</v>
      </c>
      <c r="E136" s="11" t="str">
        <f>Master!E140</f>
        <v>AV-DOC-02-V3.10</v>
      </c>
      <c r="F136" s="11" t="str">
        <f>Master!F140</f>
        <v>3.5.1</v>
      </c>
      <c r="G136" s="11" t="str">
        <f>Master!G140</f>
        <v xml:space="preserve">Confirm Security Certificates have been installed in the following locations 
■ Trusted Root Certification Authorities
■ Intermediate Certification Authrities
</v>
      </c>
      <c r="H136" s="11">
        <f>Master!H140</f>
        <v>1</v>
      </c>
      <c r="I136" s="11" t="s">
        <v>35</v>
      </c>
      <c r="J136" s="11" t="str">
        <f>IF(Master!$O$4="Y",Master!J140,"NA")</f>
        <v>NA</v>
      </c>
      <c r="K136" s="11"/>
      <c r="L136" s="103"/>
      <c r="M136" s="103"/>
      <c r="N136" s="11" t="str">
        <f>Master!N140</f>
        <v>Y</v>
      </c>
    </row>
    <row r="137" spans="1:14" ht="55.5" customHeight="1" x14ac:dyDescent="0.25">
      <c r="A137" s="11">
        <f>Master!A141</f>
        <v>21</v>
      </c>
      <c r="B137" s="11" t="str">
        <f>Master!B141</f>
        <v>Teams Rooms</v>
      </c>
      <c r="C137" s="11">
        <f>Master!C141</f>
        <v>21.070000000000011</v>
      </c>
      <c r="D137" s="11" t="str">
        <f>Master!D141</f>
        <v>Functional</v>
      </c>
      <c r="E137" s="11" t="str">
        <f>Master!E141</f>
        <v>AV-DOC-02-V3.10</v>
      </c>
      <c r="F137" s="11" t="str">
        <f>Master!F141</f>
        <v>3.5.1</v>
      </c>
      <c r="G137" s="11" t="str">
        <f>Master!G141</f>
        <v xml:space="preserve">Ensure the HDMI to USB convertor firmware update has been applied. 
■ HD-CONV-USB-200_1.04.009.030.exe or newer </v>
      </c>
      <c r="H137" s="11">
        <f>Master!H141</f>
        <v>1</v>
      </c>
      <c r="I137" s="11" t="s">
        <v>35</v>
      </c>
      <c r="J137" s="11" t="str">
        <f>IF(Master!$O$4="Y",Master!J141,"NA")</f>
        <v>NA</v>
      </c>
      <c r="K137" s="11"/>
      <c r="L137" s="103"/>
      <c r="M137" s="103"/>
      <c r="N137" s="11" t="str">
        <f>Master!N141</f>
        <v>Y</v>
      </c>
    </row>
    <row r="138" spans="1:14" ht="55.5" customHeight="1" x14ac:dyDescent="0.25">
      <c r="A138" s="11">
        <f>Master!A142</f>
        <v>21</v>
      </c>
      <c r="B138" s="11" t="str">
        <f>Master!B142</f>
        <v>Teams Rooms</v>
      </c>
      <c r="C138" s="11">
        <f>Master!C142</f>
        <v>21.080000000000013</v>
      </c>
      <c r="D138" s="11" t="str">
        <f>Master!D142</f>
        <v>Functional</v>
      </c>
      <c r="E138" s="11" t="str">
        <f>Master!E142</f>
        <v>AV-DOC-02-V3.10</v>
      </c>
      <c r="F138" s="11" t="str">
        <f>Master!F142</f>
        <v>3.5.1</v>
      </c>
      <c r="G138" s="11" t="str">
        <f>Master!G142</f>
        <v>Ensure Microsoft Store Automatic Updates has been turned OFF</v>
      </c>
      <c r="H138" s="11">
        <f>Master!H142</f>
        <v>2</v>
      </c>
      <c r="I138" s="11" t="s">
        <v>35</v>
      </c>
      <c r="J138" s="11" t="str">
        <f>IF(Master!$O$4="Y",Master!J142,"NA")</f>
        <v>NA</v>
      </c>
      <c r="K138" s="11"/>
      <c r="L138" s="103"/>
      <c r="M138" s="103"/>
      <c r="N138" s="11" t="str">
        <f>Master!N142</f>
        <v>Y</v>
      </c>
    </row>
    <row r="139" spans="1:14" ht="55.5" customHeight="1" x14ac:dyDescent="0.25">
      <c r="A139" s="11">
        <f>Master!A143</f>
        <v>22</v>
      </c>
      <c r="B139" s="11" t="str">
        <f>Master!B143</f>
        <v xml:space="preserve">Room Booking Panel </v>
      </c>
      <c r="C139" s="11">
        <f>Master!C143</f>
        <v>22.01</v>
      </c>
      <c r="D139" s="11" t="str">
        <f>Master!D143</f>
        <v>Functional</v>
      </c>
      <c r="E139" s="11" t="str">
        <f>Master!E143</f>
        <v>AV-DOC-02-V3.10</v>
      </c>
      <c r="F139" s="11">
        <f>Master!F143</f>
        <v>6.2</v>
      </c>
      <c r="G139" s="11" t="str">
        <f>Master!G143</f>
        <v>Confirm latest firmware has been installed</v>
      </c>
      <c r="H139" s="11">
        <f>Master!H143</f>
        <v>2</v>
      </c>
      <c r="I139" s="11" t="s">
        <v>35</v>
      </c>
      <c r="J139" s="11" t="str">
        <f>IF(Master!$O$4="Y",Master!J143,"NA")</f>
        <v>NA</v>
      </c>
      <c r="K139" s="11"/>
      <c r="L139" s="103"/>
      <c r="M139" s="103"/>
      <c r="N139" s="11" t="str">
        <f>Master!N143</f>
        <v>Y</v>
      </c>
    </row>
    <row r="140" spans="1:14" ht="55.5" customHeight="1" x14ac:dyDescent="0.25">
      <c r="A140" s="11">
        <f>Master!A144</f>
        <v>22</v>
      </c>
      <c r="B140" s="11" t="str">
        <f>Master!B144</f>
        <v xml:space="preserve">Room Booking Panel </v>
      </c>
      <c r="C140" s="11">
        <f>Master!C144</f>
        <v>22.020000000000003</v>
      </c>
      <c r="D140" s="11" t="str">
        <f>Master!D144</f>
        <v>Functional</v>
      </c>
      <c r="E140" s="11" t="str">
        <f>Master!E144</f>
        <v>AV-DOC-02-V3.10</v>
      </c>
      <c r="F140" s="11">
        <f>Master!F144</f>
        <v>6.2</v>
      </c>
      <c r="G140" s="11" t="str">
        <f>Master!G144</f>
        <v>Confirm Host name is correct - Bbbb-ll-rrr-BookingPanel 
eg B088-10-010-BookingPanel</v>
      </c>
      <c r="H140" s="11">
        <f>Master!H144</f>
        <v>2</v>
      </c>
      <c r="I140" s="11" t="s">
        <v>35</v>
      </c>
      <c r="J140" s="11" t="str">
        <f>IF(Master!$O$4="Y",Master!J144,"NA")</f>
        <v>NA</v>
      </c>
      <c r="K140" s="11"/>
      <c r="L140" s="103"/>
      <c r="M140" s="103"/>
      <c r="N140" s="11" t="str">
        <f>Master!N144</f>
        <v>Y</v>
      </c>
    </row>
    <row r="141" spans="1:14" ht="55.5" customHeight="1" x14ac:dyDescent="0.25">
      <c r="A141" s="11">
        <f>Master!A145</f>
        <v>22</v>
      </c>
      <c r="B141" s="11" t="str">
        <f>Master!B145</f>
        <v xml:space="preserve">Room Booking Panel </v>
      </c>
      <c r="C141" s="11">
        <f>Master!C145</f>
        <v>22.030000000000005</v>
      </c>
      <c r="D141" s="11" t="str">
        <f>Master!D145</f>
        <v>Functional</v>
      </c>
      <c r="E141" s="11" t="str">
        <f>Master!E145</f>
        <v>AV-DOC-02-V3.10</v>
      </c>
      <c r="F141" s="11">
        <f>Master!F145</f>
        <v>6.2</v>
      </c>
      <c r="G141" s="11" t="str">
        <f>Master!G145</f>
        <v>Ensure Adaptor 1 DHCP is enabled</v>
      </c>
      <c r="H141" s="11">
        <f>Master!H145</f>
        <v>2</v>
      </c>
      <c r="I141" s="11" t="s">
        <v>35</v>
      </c>
      <c r="J141" s="11" t="str">
        <f>IF(Master!$O$4="Y",Master!J145,"NA")</f>
        <v>NA</v>
      </c>
      <c r="K141" s="11"/>
      <c r="L141" s="103"/>
      <c r="M141" s="103"/>
      <c r="N141" s="11" t="str">
        <f>Master!N145</f>
        <v>Y</v>
      </c>
    </row>
    <row r="142" spans="1:14" ht="55.5" customHeight="1" x14ac:dyDescent="0.25">
      <c r="A142" s="11">
        <f>Master!A146</f>
        <v>22</v>
      </c>
      <c r="B142" s="11" t="str">
        <f>Master!B146</f>
        <v xml:space="preserve">Room Booking Panel </v>
      </c>
      <c r="C142" s="11">
        <f>Master!C146</f>
        <v>22.040000000000006</v>
      </c>
      <c r="D142" s="11" t="str">
        <f>Master!D146</f>
        <v>Functional</v>
      </c>
      <c r="E142" s="11" t="str">
        <f>Master!E146</f>
        <v>AV-DOC-02-V3.10</v>
      </c>
      <c r="F142" s="11">
        <f>Master!F146</f>
        <v>6.2</v>
      </c>
      <c r="G142" s="11" t="str">
        <f>Master!G146</f>
        <v>Ensure the correct time settings have been applied
■ time synchronisation has been enabled  
■ the correct time server has been applied via the touch panel
■ confirm appropriate time zone has been selected</v>
      </c>
      <c r="H142" s="11">
        <f>Master!H146</f>
        <v>1</v>
      </c>
      <c r="I142" s="11" t="s">
        <v>35</v>
      </c>
      <c r="J142" s="11" t="str">
        <f>IF(Master!$O$4="Y",Master!J146,"NA")</f>
        <v>NA</v>
      </c>
      <c r="K142" s="11"/>
      <c r="L142" s="103"/>
      <c r="M142" s="103"/>
      <c r="N142" s="11" t="str">
        <f>Master!N146</f>
        <v>Y</v>
      </c>
    </row>
    <row r="143" spans="1:14" ht="55.5" customHeight="1" x14ac:dyDescent="0.25">
      <c r="A143" s="11">
        <f>Master!A147</f>
        <v>22</v>
      </c>
      <c r="B143" s="11" t="str">
        <f>Master!B147</f>
        <v xml:space="preserve">Room Booking Panel </v>
      </c>
      <c r="C143" s="11">
        <f>Master!C147</f>
        <v>22.050000000000008</v>
      </c>
      <c r="D143" s="11" t="str">
        <f>Master!D147</f>
        <v>Functional</v>
      </c>
      <c r="E143" s="11" t="str">
        <f>Master!E147</f>
        <v>AV-DOC-02-V3.10</v>
      </c>
      <c r="F143" s="11">
        <f>Master!F147</f>
        <v>6.2</v>
      </c>
      <c r="G143" s="11" t="str">
        <f>Master!G147</f>
        <v>Confirm UI settings are as follows</v>
      </c>
      <c r="H143" s="11">
        <f>Master!H147</f>
        <v>2</v>
      </c>
      <c r="I143" s="11" t="s">
        <v>35</v>
      </c>
      <c r="J143" s="11" t="str">
        <f>IF(Master!$O$4="Y",Master!J147,"NA")</f>
        <v>NA</v>
      </c>
      <c r="K143" s="11"/>
      <c r="L143" s="103"/>
      <c r="M143" s="103"/>
      <c r="N143" s="11" t="str">
        <f>Master!N147</f>
        <v>Y</v>
      </c>
    </row>
    <row r="144" spans="1:14" ht="55.5" customHeight="1" x14ac:dyDescent="0.25">
      <c r="A144" s="11">
        <f>Master!A148</f>
        <v>22</v>
      </c>
      <c r="B144" s="11" t="str">
        <f>Master!B148</f>
        <v xml:space="preserve">Room Booking Panel </v>
      </c>
      <c r="C144" s="11">
        <f>Master!C148</f>
        <v>22.060000000000009</v>
      </c>
      <c r="D144" s="11" t="str">
        <f>Master!D148</f>
        <v>Functional</v>
      </c>
      <c r="E144" s="11" t="str">
        <f>Master!E148</f>
        <v>AV-DOC-02-V3.10</v>
      </c>
      <c r="F144" s="11">
        <f>Master!F148</f>
        <v>6.2</v>
      </c>
      <c r="G144" s="11" t="str">
        <f>Master!G148</f>
        <v>Ensure Reservation setting are correct</v>
      </c>
      <c r="H144" s="11">
        <f>Master!H148</f>
        <v>2</v>
      </c>
      <c r="I144" s="11" t="s">
        <v>35</v>
      </c>
      <c r="J144" s="11" t="str">
        <f>IF(Master!$O$4="Y",Master!J148,"NA")</f>
        <v>NA</v>
      </c>
      <c r="K144" s="11"/>
      <c r="L144" s="103"/>
      <c r="M144" s="103"/>
      <c r="N144" s="11" t="str">
        <f>Master!N148</f>
        <v>Y</v>
      </c>
    </row>
    <row r="145" spans="1:14" ht="55.5" customHeight="1" x14ac:dyDescent="0.25">
      <c r="A145" s="11">
        <f>Master!A149</f>
        <v>23</v>
      </c>
      <c r="B145" s="11" t="str">
        <f>Master!B149</f>
        <v>PTZ Camera</v>
      </c>
      <c r="C145" s="11">
        <f>Master!C149</f>
        <v>23.01</v>
      </c>
      <c r="D145" s="11" t="str">
        <f>Master!D149</f>
        <v>Functional</v>
      </c>
      <c r="E145" s="11" t="str">
        <f>Master!E149</f>
        <v>-</v>
      </c>
      <c r="F145" s="11" t="str">
        <f>Master!F149</f>
        <v>-</v>
      </c>
      <c r="G145" s="11" t="str">
        <f>Master!G149</f>
        <v>Confirm image quality is free from interference, distortion, noise, digital artefacts, brightness and contrast is optimised to room &amp; content</v>
      </c>
      <c r="H145" s="11">
        <f>Master!H149</f>
        <v>1</v>
      </c>
      <c r="I145" s="11" t="s">
        <v>35</v>
      </c>
      <c r="J145" s="11" t="str">
        <f>IF(Master!$O$4="Y",Master!J149,"NA")</f>
        <v>NA</v>
      </c>
      <c r="K145" s="11"/>
      <c r="L145" s="103"/>
      <c r="M145" s="103"/>
      <c r="N145" s="11" t="str">
        <f>Master!N149</f>
        <v>Y</v>
      </c>
    </row>
    <row r="146" spans="1:14" ht="55.5" customHeight="1" x14ac:dyDescent="0.25">
      <c r="A146" s="11">
        <f>Master!A150</f>
        <v>23</v>
      </c>
      <c r="B146" s="11" t="str">
        <f>Master!B150</f>
        <v>PTZ Camera</v>
      </c>
      <c r="C146" s="11">
        <f>Master!C150</f>
        <v>23.020000000000003</v>
      </c>
      <c r="D146" s="11" t="str">
        <f>Master!D150</f>
        <v>Functional</v>
      </c>
      <c r="E146" s="11" t="str">
        <f>Master!E150</f>
        <v>AV-DOC-01-V4.0</v>
      </c>
      <c r="F146" s="11" t="str">
        <f>Master!F150</f>
        <v>3.18.7 PTZ or Fixed Cameras</v>
      </c>
      <c r="G146" s="11" t="str">
        <f>Master!G150</f>
        <v>Confirm correct operation (i.e. pan, tilt, zoom, focus) and field of view is unobstructed</v>
      </c>
      <c r="H146" s="11">
        <f>Master!H150</f>
        <v>1</v>
      </c>
      <c r="I146" s="11" t="s">
        <v>35</v>
      </c>
      <c r="J146" s="11" t="str">
        <f>IF(Master!$O$4="Y",Master!J150,"NA")</f>
        <v>NA</v>
      </c>
      <c r="K146" s="11"/>
      <c r="L146" s="103"/>
      <c r="M146" s="103"/>
      <c r="N146" s="11" t="str">
        <f>Master!N150</f>
        <v>Y</v>
      </c>
    </row>
    <row r="147" spans="1:14" ht="55.5" customHeight="1" x14ac:dyDescent="0.25">
      <c r="A147" s="11">
        <f>Master!A151</f>
        <v>23</v>
      </c>
      <c r="B147" s="11" t="str">
        <f>Master!B151</f>
        <v>PTZ Camera</v>
      </c>
      <c r="C147" s="11">
        <f>Master!C151</f>
        <v>23.030000000000005</v>
      </c>
      <c r="D147" s="11" t="str">
        <f>Master!D151</f>
        <v>Functional</v>
      </c>
      <c r="E147" s="11" t="str">
        <f>Master!E151</f>
        <v>-</v>
      </c>
      <c r="F147" s="11" t="str">
        <f>Master!F151</f>
        <v>-</v>
      </c>
      <c r="G147" s="11" t="str">
        <f>Master!G151</f>
        <v xml:space="preserve">Confirm user defined pre-sets can be stored and recalled. </v>
      </c>
      <c r="H147" s="11">
        <f>Master!H151</f>
        <v>1</v>
      </c>
      <c r="I147" s="11" t="s">
        <v>35</v>
      </c>
      <c r="J147" s="11" t="str">
        <f>IF(Master!$O$4="Y",Master!J151,"NA")</f>
        <v>NA</v>
      </c>
      <c r="K147" s="11"/>
      <c r="L147" s="103"/>
      <c r="M147" s="103"/>
      <c r="N147" s="11" t="str">
        <f>Master!N151</f>
        <v>Y</v>
      </c>
    </row>
    <row r="148" spans="1:14" ht="55.5" customHeight="1" x14ac:dyDescent="0.25">
      <c r="A148" s="11">
        <f>Master!A152</f>
        <v>23</v>
      </c>
      <c r="B148" s="11" t="str">
        <f>Master!B152</f>
        <v>PTZ Camera</v>
      </c>
      <c r="C148" s="11">
        <f>Master!C152</f>
        <v>23.040000000000006</v>
      </c>
      <c r="D148" s="11" t="str">
        <f>Master!D152</f>
        <v>Functional</v>
      </c>
      <c r="E148" s="11" t="str">
        <f>Master!E152</f>
        <v>-</v>
      </c>
      <c r="F148" s="11" t="str">
        <f>Master!F152</f>
        <v>-</v>
      </c>
      <c r="G148" s="11" t="str">
        <f>Master!G152</f>
        <v>Confirm pre-set 1 is room view pre set 2 is presenters location and Preset 1 is called upon start up</v>
      </c>
      <c r="H148" s="11">
        <f>Master!H152</f>
        <v>1</v>
      </c>
      <c r="I148" s="11" t="s">
        <v>35</v>
      </c>
      <c r="J148" s="11" t="str">
        <f>IF(Master!$O$4="Y",Master!J152,"NA")</f>
        <v>NA</v>
      </c>
      <c r="K148" s="11"/>
      <c r="L148" s="103"/>
      <c r="M148" s="103"/>
      <c r="N148" s="11" t="str">
        <f>Master!N152</f>
        <v>Y</v>
      </c>
    </row>
    <row r="149" spans="1:14" ht="55.5" customHeight="1" x14ac:dyDescent="0.25">
      <c r="A149" s="11">
        <f>Master!A153</f>
        <v>23</v>
      </c>
      <c r="B149" s="11" t="str">
        <f>Master!B153</f>
        <v>PTZ Camera</v>
      </c>
      <c r="C149" s="11">
        <f>Master!C153</f>
        <v>23.050000000000008</v>
      </c>
      <c r="D149" s="11" t="str">
        <f>Master!D153</f>
        <v>Functional</v>
      </c>
      <c r="E149" s="11" t="str">
        <f>Master!E153</f>
        <v>-</v>
      </c>
      <c r="F149" s="11" t="str">
        <f>Master!F153</f>
        <v>-</v>
      </c>
      <c r="G149" s="11" t="str">
        <f>Master!G153</f>
        <v>Ensure correct lighting levels for optimum camera image</v>
      </c>
      <c r="H149" s="11">
        <f>Master!H153</f>
        <v>1</v>
      </c>
      <c r="I149" s="11" t="s">
        <v>35</v>
      </c>
      <c r="J149" s="11" t="str">
        <f>IF(Master!$O$4="Y",Master!J153,"NA")</f>
        <v>NA</v>
      </c>
      <c r="K149" s="11"/>
      <c r="L149" s="103"/>
      <c r="M149" s="103"/>
      <c r="N149" s="11" t="str">
        <f>Master!N153</f>
        <v>Y</v>
      </c>
    </row>
    <row r="150" spans="1:14" ht="55.5" customHeight="1" x14ac:dyDescent="0.25">
      <c r="A150" s="11">
        <f>Master!A154</f>
        <v>24</v>
      </c>
      <c r="B150" s="11" t="str">
        <f>Master!B154</f>
        <v>USB Camera</v>
      </c>
      <c r="C150" s="11">
        <f>Master!C154</f>
        <v>24.01</v>
      </c>
      <c r="D150" s="11" t="str">
        <f>Master!D154</f>
        <v>Functional</v>
      </c>
      <c r="E150" s="11" t="str">
        <f>Master!E154</f>
        <v>-</v>
      </c>
      <c r="F150" s="11" t="str">
        <f>Master!F154</f>
        <v>-</v>
      </c>
      <c r="G150" s="11" t="str">
        <f>Master!G154</f>
        <v>Confirm image quality is free from interference, distortion, noise, digital artefacts, brightness and contrast is optimised to room &amp; content</v>
      </c>
      <c r="H150" s="11">
        <f>Master!H154</f>
        <v>1</v>
      </c>
      <c r="I150" s="11" t="s">
        <v>35</v>
      </c>
      <c r="J150" s="11" t="str">
        <f>IF(Master!$O$4="Y",Master!J154,"NA")</f>
        <v>NA</v>
      </c>
      <c r="K150" s="11"/>
      <c r="L150" s="103"/>
      <c r="M150" s="103"/>
      <c r="N150" s="11" t="str">
        <f>Master!N154</f>
        <v>Y</v>
      </c>
    </row>
    <row r="151" spans="1:14" ht="55.5" customHeight="1" x14ac:dyDescent="0.25">
      <c r="A151" s="11">
        <f>Master!A155</f>
        <v>24</v>
      </c>
      <c r="B151" s="11" t="str">
        <f>Master!B155</f>
        <v>USB Camera</v>
      </c>
      <c r="C151" s="11">
        <f>Master!C155</f>
        <v>24.020000000000003</v>
      </c>
      <c r="D151" s="11" t="str">
        <f>Master!D155</f>
        <v>Functional</v>
      </c>
      <c r="E151" s="11" t="str">
        <f>Master!E155</f>
        <v>-</v>
      </c>
      <c r="F151" s="11" t="str">
        <f>Master!F155</f>
        <v>-</v>
      </c>
      <c r="G151" s="11" t="str">
        <f>Master!G155</f>
        <v>Confirm field of view is unobstructed</v>
      </c>
      <c r="H151" s="11">
        <f>Master!H155</f>
        <v>1</v>
      </c>
      <c r="I151" s="11" t="s">
        <v>35</v>
      </c>
      <c r="J151" s="11" t="str">
        <f>IF(Master!$O$4="Y",Master!J155,"NA")</f>
        <v>NA</v>
      </c>
      <c r="K151" s="11"/>
      <c r="L151" s="103"/>
      <c r="M151" s="103"/>
      <c r="N151" s="11" t="str">
        <f>Master!N155</f>
        <v>Y</v>
      </c>
    </row>
    <row r="152" spans="1:14" ht="55.5" customHeight="1" x14ac:dyDescent="0.25">
      <c r="A152" s="11">
        <f>Master!A156</f>
        <v>24</v>
      </c>
      <c r="B152" s="11" t="str">
        <f>Master!B156</f>
        <v>USB Camera</v>
      </c>
      <c r="C152" s="11">
        <f>Master!C156</f>
        <v>24.030000000000005</v>
      </c>
      <c r="D152" s="11" t="str">
        <f>Master!D156</f>
        <v>Functional</v>
      </c>
      <c r="E152" s="11" t="str">
        <f>Master!E156</f>
        <v>-</v>
      </c>
      <c r="F152" s="11" t="str">
        <f>Master!F156</f>
        <v>-</v>
      </c>
      <c r="G152" s="11" t="str">
        <f>Master!G156</f>
        <v>Ensure correct lighting levels for optimum camera image</v>
      </c>
      <c r="H152" s="11">
        <f>Master!H156</f>
        <v>1</v>
      </c>
      <c r="I152" s="11" t="s">
        <v>35</v>
      </c>
      <c r="J152" s="11" t="str">
        <f>IF(Master!$O$4="Y",Master!J156,"NA")</f>
        <v>NA</v>
      </c>
      <c r="K152" s="11"/>
      <c r="L152" s="103"/>
      <c r="M152" s="103"/>
      <c r="N152" s="11" t="str">
        <f>Master!N156</f>
        <v>Y</v>
      </c>
    </row>
    <row r="153" spans="1:14" ht="55.5" customHeight="1" x14ac:dyDescent="0.25">
      <c r="A153" s="11">
        <f>Master!A157</f>
        <v>24</v>
      </c>
      <c r="B153" s="11" t="str">
        <f>Master!B157</f>
        <v>USB Camera</v>
      </c>
      <c r="C153" s="11">
        <f>Master!C157</f>
        <v>24.040000000000006</v>
      </c>
      <c r="D153" s="11" t="str">
        <f>Master!D157</f>
        <v>Functional</v>
      </c>
      <c r="E153" s="11" t="str">
        <f>Master!E157</f>
        <v>-</v>
      </c>
      <c r="F153" s="11" t="str">
        <f>Master!F157</f>
        <v>-</v>
      </c>
      <c r="G153" s="11" t="str">
        <f>Master!G157</f>
        <v>Confirm (Auto Framing) has been enabled &amp; functioning correctly</v>
      </c>
      <c r="H153" s="11">
        <f>Master!H157</f>
        <v>2</v>
      </c>
      <c r="I153" s="11" t="s">
        <v>35</v>
      </c>
      <c r="J153" s="11" t="str">
        <f>IF(Master!$O$4="Y",Master!J157,"NA")</f>
        <v>NA</v>
      </c>
      <c r="K153" s="11"/>
      <c r="L153" s="103"/>
      <c r="M153" s="103"/>
      <c r="N153" s="11" t="str">
        <f>Master!N157</f>
        <v>Y</v>
      </c>
    </row>
    <row r="154" spans="1:14" ht="55.5" customHeight="1" x14ac:dyDescent="0.25">
      <c r="A154" s="11">
        <f>Master!A165</f>
        <v>27</v>
      </c>
      <c r="B154" s="11" t="str">
        <f>Master!B165</f>
        <v>Digital Signage Displays</v>
      </c>
      <c r="C154" s="11">
        <f>Master!C165</f>
        <v>27.01</v>
      </c>
      <c r="D154" s="11" t="str">
        <f>Master!D165</f>
        <v>Functional</v>
      </c>
      <c r="E154" s="11" t="str">
        <f>Master!E165</f>
        <v>-</v>
      </c>
      <c r="F154" s="11" t="str">
        <f>Master!F165</f>
        <v>-</v>
      </c>
      <c r="G154" s="11" t="str">
        <f>Master!G165</f>
        <v>No finger marks on displays, reflective surfaces or other equipment</v>
      </c>
      <c r="H154" s="11">
        <f>Master!H165</f>
        <v>1</v>
      </c>
      <c r="I154" s="11" t="s">
        <v>35</v>
      </c>
      <c r="J154" s="11" t="str">
        <f>IF(Master!$O$4="Y",Master!J165,"NA")</f>
        <v>NA</v>
      </c>
      <c r="K154" s="11"/>
      <c r="L154" s="103"/>
      <c r="M154" s="103"/>
      <c r="N154" s="11" t="s">
        <v>339</v>
      </c>
    </row>
    <row r="155" spans="1:14" ht="55.5" customHeight="1" x14ac:dyDescent="0.25">
      <c r="A155" s="11">
        <f>Master!A166</f>
        <v>27</v>
      </c>
      <c r="B155" s="11" t="str">
        <f>Master!B166</f>
        <v>Digital Signage Displays</v>
      </c>
      <c r="C155" s="11">
        <f>Master!C166</f>
        <v>27.020000000000003</v>
      </c>
      <c r="D155" s="11" t="str">
        <f>Master!D166</f>
        <v>Functional</v>
      </c>
      <c r="E155" s="11" t="str">
        <f>Master!E166</f>
        <v>-</v>
      </c>
      <c r="F155" s="11" t="str">
        <f>Master!F166</f>
        <v>-</v>
      </c>
      <c r="G155" s="11" t="str">
        <f>Master!G166</f>
        <v>Ensure On/Off times have been set 
6 am On, 10pm OFF. Street facing On OFF times TBC</v>
      </c>
      <c r="H155" s="11">
        <f>Master!H166</f>
        <v>2</v>
      </c>
      <c r="I155" s="11" t="s">
        <v>35</v>
      </c>
      <c r="J155" s="11" t="str">
        <f>IF(Master!$O$4="Y",Master!J166,"NA")</f>
        <v>NA</v>
      </c>
      <c r="K155" s="11"/>
      <c r="L155" s="103"/>
      <c r="M155" s="103"/>
      <c r="N155" s="11" t="s">
        <v>339</v>
      </c>
    </row>
    <row r="156" spans="1:14" ht="55.5" customHeight="1" x14ac:dyDescent="0.25">
      <c r="A156" s="11">
        <f>Master!A167</f>
        <v>27</v>
      </c>
      <c r="B156" s="11" t="str">
        <f>Master!B167</f>
        <v>Digital Signage Displays</v>
      </c>
      <c r="C156" s="11">
        <f>Master!C167</f>
        <v>27.030000000000005</v>
      </c>
      <c r="D156" s="11" t="str">
        <f>Master!D167</f>
        <v>Functional</v>
      </c>
      <c r="E156" s="11" t="str">
        <f>Master!E167</f>
        <v>-</v>
      </c>
      <c r="F156" s="11" t="str">
        <f>Master!F167</f>
        <v>-</v>
      </c>
      <c r="G156" s="11" t="str">
        <f>Master!G167</f>
        <v>Confirm Buttons and spare inputs have been disabled</v>
      </c>
      <c r="H156" s="11">
        <f>Master!H167</f>
        <v>2</v>
      </c>
      <c r="I156" s="11" t="s">
        <v>35</v>
      </c>
      <c r="J156" s="11" t="str">
        <f>IF(Master!$O$4="Y",Master!J167,"NA")</f>
        <v>NA</v>
      </c>
      <c r="K156" s="11"/>
      <c r="L156" s="103"/>
      <c r="M156" s="103"/>
      <c r="N156" s="11" t="s">
        <v>339</v>
      </c>
    </row>
    <row r="157" spans="1:14" ht="55.5" customHeight="1" x14ac:dyDescent="0.25">
      <c r="A157" s="11">
        <f>Master!A168</f>
        <v>28</v>
      </c>
      <c r="B157" s="11" t="str">
        <f>Master!B168</f>
        <v>Digital Signage Displays</v>
      </c>
      <c r="C157" s="11">
        <f>Master!C168</f>
        <v>27.040000000000006</v>
      </c>
      <c r="D157" s="11" t="str">
        <f>Master!D168</f>
        <v>Functional</v>
      </c>
      <c r="E157" s="11" t="str">
        <f>Master!E168</f>
        <v>-</v>
      </c>
      <c r="F157" s="11" t="str">
        <f>Master!F168</f>
        <v>-</v>
      </c>
      <c r="G157" s="11" t="str">
        <f>Master!G168</f>
        <v>Confirm correct input is selected upon start up</v>
      </c>
      <c r="H157" s="11">
        <f>Master!H168</f>
        <v>2</v>
      </c>
      <c r="I157" s="11" t="s">
        <v>35</v>
      </c>
      <c r="J157" s="11" t="str">
        <f>IF(Master!$O$4="Y",Master!J168,"NA")</f>
        <v>NA</v>
      </c>
      <c r="K157" s="11"/>
      <c r="L157" s="103"/>
      <c r="M157" s="103"/>
      <c r="N157" s="11" t="s">
        <v>339</v>
      </c>
    </row>
    <row r="158" spans="1:14" ht="55.5" customHeight="1" x14ac:dyDescent="0.25">
      <c r="A158" s="11">
        <f>Master!A169</f>
        <v>28</v>
      </c>
      <c r="B158" s="11" t="str">
        <f>Master!B169</f>
        <v>Digital Signage Displays</v>
      </c>
      <c r="C158" s="11">
        <f>Master!C169</f>
        <v>27.050000000000008</v>
      </c>
      <c r="D158" s="11" t="str">
        <f>Master!D169</f>
        <v>Functional</v>
      </c>
      <c r="E158" s="11" t="str">
        <f>Master!E169</f>
        <v>-</v>
      </c>
      <c r="F158" s="11" t="str">
        <f>Master!F169</f>
        <v>-</v>
      </c>
      <c r="G158" s="11" t="str">
        <f>Master!G169</f>
        <v>Confirm content is present upon start up</v>
      </c>
      <c r="H158" s="11">
        <f>Master!H169</f>
        <v>1</v>
      </c>
      <c r="I158" s="11" t="s">
        <v>35</v>
      </c>
      <c r="J158" s="11" t="str">
        <f>IF(Master!$O$4="Y",Master!J169,"NA")</f>
        <v>NA</v>
      </c>
      <c r="K158" s="11"/>
      <c r="L158" s="103"/>
      <c r="M158" s="103"/>
      <c r="N158" s="11" t="s">
        <v>339</v>
      </c>
    </row>
    <row r="159" spans="1:14" ht="55.5" customHeight="1" x14ac:dyDescent="0.25">
      <c r="A159" s="11">
        <f>Master!A170</f>
        <v>28</v>
      </c>
      <c r="B159" s="11" t="str">
        <f>Master!B170</f>
        <v>Digital Signage Displays</v>
      </c>
      <c r="C159" s="11">
        <f>Master!C170</f>
        <v>27.060000000000009</v>
      </c>
      <c r="D159" s="11" t="str">
        <f>Master!D170</f>
        <v>Functional</v>
      </c>
      <c r="E159" s="11" t="str">
        <f>Master!E170</f>
        <v>-</v>
      </c>
      <c r="F159" s="11" t="str">
        <f>Master!F170</f>
        <v>-</v>
      </c>
      <c r="G159" s="11" t="str">
        <f>Master!G170</f>
        <v>Confirm correct PC/BrightSign build as been applied</v>
      </c>
      <c r="H159" s="11">
        <f>Master!H170</f>
        <v>1</v>
      </c>
      <c r="I159" s="11" t="s">
        <v>35</v>
      </c>
      <c r="J159" s="11" t="str">
        <f>IF(Master!$O$4="Y",Master!J170,"NA")</f>
        <v>NA</v>
      </c>
      <c r="K159" s="11"/>
      <c r="L159" s="103"/>
      <c r="M159" s="103"/>
      <c r="N159" s="11" t="s">
        <v>339</v>
      </c>
    </row>
    <row r="160" spans="1:14" ht="55.5" customHeight="1" x14ac:dyDescent="0.25">
      <c r="A160" s="11">
        <f>Master!A171</f>
        <v>29</v>
      </c>
      <c r="B160" s="11" t="str">
        <f>Master!B171</f>
        <v>Digital Signage Displays</v>
      </c>
      <c r="C160" s="11">
        <f>Master!C171</f>
        <v>27.070000000000011</v>
      </c>
      <c r="D160" s="11" t="str">
        <f>Master!D171</f>
        <v>Functional</v>
      </c>
      <c r="E160" s="11" t="str">
        <f>Master!E171</f>
        <v>-</v>
      </c>
      <c r="F160" s="11" t="str">
        <f>Master!F171</f>
        <v>-</v>
      </c>
      <c r="G160" s="11" t="str">
        <f>Master!G171</f>
        <v>HDMI Quality – Ensure the image is free from interference, distortion, noise, digital artefacts, brightness and contrast is optimised to room &amp; content</v>
      </c>
      <c r="H160" s="11">
        <f>Master!H171</f>
        <v>1</v>
      </c>
      <c r="I160" s="11" t="s">
        <v>35</v>
      </c>
      <c r="J160" s="11" t="str">
        <f>IF(Master!$O$4="Y",Master!J171,"NA")</f>
        <v>NA</v>
      </c>
      <c r="K160" s="11"/>
      <c r="L160" s="103"/>
      <c r="M160" s="103"/>
      <c r="N160" s="11" t="s">
        <v>339</v>
      </c>
    </row>
    <row r="161" spans="1:14" ht="55.5" customHeight="1" x14ac:dyDescent="0.25">
      <c r="A161" s="11">
        <f>Master!A172</f>
        <v>28</v>
      </c>
      <c r="B161" s="11" t="str">
        <f>Master!B172</f>
        <v>Administration &amp; Final Configuration</v>
      </c>
      <c r="C161" s="11">
        <f>Master!C172</f>
        <v>28.01</v>
      </c>
      <c r="D161" s="11" t="str">
        <f>Master!D172</f>
        <v>Functional</v>
      </c>
      <c r="E161" s="11" t="str">
        <f>Master!E172</f>
        <v>-</v>
      </c>
      <c r="F161" s="11" t="str">
        <f>Master!F172</f>
        <v>Source Code</v>
      </c>
      <c r="G161" s="11" t="str">
        <f>Master!G172</f>
        <v>Confirm automated shutdown is set to 180 minutes and midnight - L&amp;T</v>
      </c>
      <c r="H161" s="11">
        <f>Master!H172</f>
        <v>2</v>
      </c>
      <c r="I161" s="11" t="s">
        <v>35</v>
      </c>
      <c r="J161" s="11" t="str">
        <f>IF(Master!$O$4="Y",Master!J172,"NA")</f>
        <v>NA</v>
      </c>
      <c r="K161" s="11"/>
      <c r="L161" s="103"/>
      <c r="M161" s="103"/>
      <c r="N161" s="11" t="str">
        <f>Master!N172</f>
        <v>Y</v>
      </c>
    </row>
    <row r="162" spans="1:14" ht="55.5" customHeight="1" x14ac:dyDescent="0.25">
      <c r="A162" s="11">
        <f>Master!A173</f>
        <v>28</v>
      </c>
      <c r="B162" s="11" t="str">
        <f>Master!B173</f>
        <v>Administration &amp; Final Configuration</v>
      </c>
      <c r="C162" s="11">
        <f>Master!C173</f>
        <v>26.020000000000003</v>
      </c>
      <c r="D162" s="11" t="str">
        <f>Master!D173</f>
        <v>Functional</v>
      </c>
      <c r="E162" s="11" t="str">
        <f>Master!E173</f>
        <v>-</v>
      </c>
      <c r="F162" s="11" t="str">
        <f>Master!F173</f>
        <v>Source Code</v>
      </c>
      <c r="G162" s="11" t="str">
        <f>Master!G173</f>
        <v>Confirm automated shutdown (screen off only) is set to 180 minutes and midnight - Enclosed Meeting Spaces</v>
      </c>
      <c r="H162" s="11">
        <f>Master!H173</f>
        <v>2</v>
      </c>
      <c r="I162" s="11" t="s">
        <v>35</v>
      </c>
      <c r="J162" s="11" t="str">
        <f>IF(Master!$O$4="Y",Master!J173,"NA")</f>
        <v>NA</v>
      </c>
      <c r="K162" s="11"/>
      <c r="L162" s="103"/>
      <c r="M162" s="103"/>
      <c r="N162" s="11" t="s">
        <v>339</v>
      </c>
    </row>
    <row r="163" spans="1:14" ht="55.5" customHeight="1" x14ac:dyDescent="0.25">
      <c r="A163" s="11">
        <f>Master!A174</f>
        <v>29</v>
      </c>
      <c r="B163" s="11" t="str">
        <f>Master!B174</f>
        <v>Administration &amp; Final Configuration</v>
      </c>
      <c r="C163" s="11">
        <f>Master!C174</f>
        <v>26.03</v>
      </c>
      <c r="D163" s="11" t="str">
        <f>Master!D174</f>
        <v>Functional</v>
      </c>
      <c r="E163" s="11" t="str">
        <f>Master!E174</f>
        <v>-</v>
      </c>
      <c r="F163" s="11" t="str">
        <f>Master!F174</f>
        <v>Source Code</v>
      </c>
      <c r="G163" s="11" t="str">
        <f>Master!G174</f>
        <v>Confirm automated on/shutdown (screen off only) is set to: On 7am, Off 8pm - Open Plan Meeting Spaces</v>
      </c>
      <c r="H163" s="11">
        <f>Master!H174</f>
        <v>2</v>
      </c>
      <c r="I163" s="11" t="s">
        <v>35</v>
      </c>
      <c r="J163" s="11" t="str">
        <f>IF(Master!$O$4="Y",Master!J174,"NA")</f>
        <v>NA</v>
      </c>
      <c r="K163" s="11"/>
      <c r="L163" s="103"/>
      <c r="M163" s="103"/>
      <c r="N163" s="11" t="s">
        <v>339</v>
      </c>
    </row>
    <row r="164" spans="1:14" ht="55.5" customHeight="1" x14ac:dyDescent="0.25">
      <c r="A164" s="11">
        <f>Master!A175</f>
        <v>29</v>
      </c>
      <c r="B164" s="11" t="str">
        <f>Master!B175</f>
        <v>Administration &amp; Final Configuration</v>
      </c>
      <c r="C164" s="11">
        <f>Master!C175</f>
        <v>26.040000000000003</v>
      </c>
      <c r="D164" s="11" t="str">
        <f>Master!D175</f>
        <v>Functional</v>
      </c>
      <c r="E164" s="11" t="str">
        <f>Master!E175</f>
        <v>-</v>
      </c>
      <c r="F164" s="11" t="str">
        <f>Master!F175</f>
        <v>-</v>
      </c>
      <c r="G164" s="11" t="str">
        <f>Master!G175</f>
        <v>Confirm that the projector soft off time has been set to 20 minutes in the control system</v>
      </c>
      <c r="H164" s="11">
        <f>Master!H175</f>
        <v>1</v>
      </c>
      <c r="I164" s="11" t="s">
        <v>35</v>
      </c>
      <c r="J164" s="11" t="str">
        <f>IF(Master!$O$4="Y",Master!J175,"NA")</f>
        <v>NA</v>
      </c>
      <c r="K164" s="11"/>
      <c r="L164" s="103"/>
      <c r="M164" s="103"/>
      <c r="N164" s="11" t="str">
        <f>Master!N175</f>
        <v>Y</v>
      </c>
    </row>
    <row r="165" spans="1:14" ht="55.5" customHeight="1" x14ac:dyDescent="0.25">
      <c r="A165" s="11">
        <f>Master!A176</f>
        <v>29</v>
      </c>
      <c r="B165" s="11" t="str">
        <f>Master!B176</f>
        <v>Administration &amp; Final Configuration</v>
      </c>
      <c r="C165" s="11">
        <f>Master!C176</f>
        <v>26.05</v>
      </c>
      <c r="D165" s="11" t="str">
        <f>Master!D176</f>
        <v>Functional</v>
      </c>
      <c r="E165" s="11" t="str">
        <f>Master!E176</f>
        <v>AV-DOC-01-V4.0</v>
      </c>
      <c r="F165" s="11" t="str">
        <f>Master!F176</f>
        <v xml:space="preserve">2.10 Lighting </v>
      </c>
      <c r="G165" s="11" t="str">
        <f>Master!G176</f>
        <v>Confirm correct room lighting states</v>
      </c>
      <c r="H165" s="11">
        <f>Master!H176</f>
        <v>2</v>
      </c>
      <c r="I165" s="11" t="s">
        <v>35</v>
      </c>
      <c r="J165" s="11" t="str">
        <f>IF(Master!$O$4="Y",Master!J176,"NA")</f>
        <v>NA</v>
      </c>
      <c r="K165" s="11"/>
      <c r="L165" s="103"/>
      <c r="M165" s="103"/>
      <c r="N165" s="11" t="str">
        <f>Master!N176</f>
        <v>Y</v>
      </c>
    </row>
    <row r="166" spans="1:14" ht="55.5" customHeight="1" x14ac:dyDescent="0.25">
      <c r="A166" s="11">
        <f>Master!A177</f>
        <v>30</v>
      </c>
      <c r="B166" s="11" t="str">
        <f>Master!B177</f>
        <v>Remote Monitoring System</v>
      </c>
      <c r="C166" s="11">
        <f>Master!C177</f>
        <v>30.01</v>
      </c>
      <c r="D166" s="11" t="str">
        <f>Master!D177</f>
        <v>Functional</v>
      </c>
      <c r="E166" s="11" t="str">
        <f>Master!E177</f>
        <v>-</v>
      </c>
      <c r="F166" s="11" t="str">
        <f>Master!F177</f>
        <v>-</v>
      </c>
      <c r="G166" s="11" t="str">
        <f>Master!G177</f>
        <v>Confirm integration of the AV System to Symphony</v>
      </c>
      <c r="H166" s="11">
        <f>Master!H177</f>
        <v>2</v>
      </c>
      <c r="I166" s="11" t="s">
        <v>35</v>
      </c>
      <c r="J166" s="11" t="str">
        <f>IF(Master!$O$4="Y",Master!J177,"NA")</f>
        <v>NA</v>
      </c>
      <c r="K166" s="11"/>
      <c r="L166" s="103"/>
      <c r="M166" s="103"/>
      <c r="N166" s="11" t="str">
        <f>Master!N177</f>
        <v>Y</v>
      </c>
    </row>
    <row r="167" spans="1:14" ht="55.5" customHeight="1" x14ac:dyDescent="0.25">
      <c r="A167" s="11">
        <f>Master!A179</f>
        <v>31</v>
      </c>
      <c r="B167" s="11" t="str">
        <f>Master!B179</f>
        <v>General Physical</v>
      </c>
      <c r="C167" s="11">
        <f>Master!C179</f>
        <v>31.01</v>
      </c>
      <c r="D167" s="11" t="str">
        <f>Master!D179</f>
        <v>Physical</v>
      </c>
      <c r="E167" s="11" t="str">
        <f>Master!E179</f>
        <v>AV-DOC-01-V4.0</v>
      </c>
      <c r="F167" s="11" t="str">
        <f>Master!F179</f>
        <v>3.8.9 Asset Register and labelling</v>
      </c>
      <c r="G167" s="11" t="str">
        <f>Master!G179</f>
        <v>Verify labelling is applied to all cables and interfaces correctly and straight</v>
      </c>
      <c r="H167" s="11">
        <f>Master!H179</f>
        <v>2</v>
      </c>
      <c r="I167" s="11" t="s">
        <v>35</v>
      </c>
      <c r="J167" s="11" t="str">
        <f>IF(Master!$O$4="Y",Master!J179,"NA")</f>
        <v>NA</v>
      </c>
      <c r="K167" s="11"/>
      <c r="L167" s="103"/>
      <c r="M167" s="103"/>
      <c r="N167" s="11" t="str">
        <f>Master!N179</f>
        <v>Y</v>
      </c>
    </row>
    <row r="168" spans="1:14" ht="55.5" customHeight="1" x14ac:dyDescent="0.25">
      <c r="A168" s="11">
        <f>Master!A180</f>
        <v>31</v>
      </c>
      <c r="B168" s="11" t="str">
        <f>Master!B180</f>
        <v>General Physical</v>
      </c>
      <c r="C168" s="11">
        <f>Master!C180</f>
        <v>31.020000000000003</v>
      </c>
      <c r="D168" s="11" t="str">
        <f>Master!D180</f>
        <v>Physical</v>
      </c>
      <c r="E168" s="11" t="str">
        <f>Master!E180</f>
        <v>AV-DOC-01-V4.0</v>
      </c>
      <c r="F168" s="11" t="str">
        <f>Master!F180</f>
        <v>3.8.9 Asset Register and labelling</v>
      </c>
      <c r="G168" s="11" t="str">
        <f>Master!G180</f>
        <v xml:space="preserve">Asset tagging has been applied as per RMIT guidelines </v>
      </c>
      <c r="H168" s="11">
        <f>Master!H180</f>
        <v>2</v>
      </c>
      <c r="I168" s="11" t="s">
        <v>35</v>
      </c>
      <c r="J168" s="11" t="str">
        <f>IF(Master!$O$4="Y",Master!J180,"NA")</f>
        <v>NA</v>
      </c>
      <c r="K168" s="11"/>
      <c r="L168" s="103"/>
      <c r="M168" s="103"/>
      <c r="N168" s="11" t="str">
        <f>Master!N180</f>
        <v>Y</v>
      </c>
    </row>
    <row r="169" spans="1:14" ht="55.5" customHeight="1" x14ac:dyDescent="0.25">
      <c r="A169" s="11">
        <f>Master!A181</f>
        <v>31</v>
      </c>
      <c r="B169" s="11" t="str">
        <f>Master!B181</f>
        <v>General Physical</v>
      </c>
      <c r="C169" s="11">
        <f>Master!C181</f>
        <v>31.030000000000005</v>
      </c>
      <c r="D169" s="11" t="str">
        <f>Master!D181</f>
        <v>Physical</v>
      </c>
      <c r="E169" s="11" t="str">
        <f>Master!E181</f>
        <v>AV-DOC-01-V4.0</v>
      </c>
      <c r="F169" s="11" t="str">
        <f>Master!F181</f>
        <v>3.13.12.4 Looming/Lacing
3.15.4 Cable Installation</v>
      </c>
      <c r="G169" s="11" t="str">
        <f>Master!G181</f>
        <v>Ensure all cables are loomed neatly and securely cable tied or fastened to relieve any strain</v>
      </c>
      <c r="H169" s="11">
        <f>Master!H181</f>
        <v>2</v>
      </c>
      <c r="I169" s="11" t="s">
        <v>35</v>
      </c>
      <c r="J169" s="11" t="str">
        <f>IF(Master!$O$4="Y",Master!J181,"NA")</f>
        <v>NA</v>
      </c>
      <c r="K169" s="11"/>
      <c r="L169" s="103"/>
      <c r="M169" s="103"/>
      <c r="N169" s="11" t="str">
        <f>Master!N181</f>
        <v>Y</v>
      </c>
    </row>
    <row r="170" spans="1:14" ht="55.5" customHeight="1" x14ac:dyDescent="0.25">
      <c r="A170" s="11">
        <f>Master!A182</f>
        <v>31</v>
      </c>
      <c r="B170" s="11" t="str">
        <f>Master!B182</f>
        <v>General Physical</v>
      </c>
      <c r="C170" s="11">
        <f>Master!C182</f>
        <v>31.040000000000006</v>
      </c>
      <c r="D170" s="11" t="str">
        <f>Master!D182</f>
        <v>Physical</v>
      </c>
      <c r="E170" s="11" t="str">
        <f>Master!E182</f>
        <v>AV-DOC-01-V4.0</v>
      </c>
      <c r="F170" s="11" t="str">
        <f>Master!F182</f>
        <v>3.14.1 Power Distribution and control</v>
      </c>
      <c r="G170" s="11" t="str">
        <f>Master!G182</f>
        <v>Double-adaptors and single-pole switched power strips have not been used in equipment racks</v>
      </c>
      <c r="H170" s="11">
        <f>Master!H182</f>
        <v>1</v>
      </c>
      <c r="I170" s="11" t="s">
        <v>35</v>
      </c>
      <c r="J170" s="11" t="str">
        <f>IF(Master!$O$4="Y",Master!J182,"NA")</f>
        <v>NA</v>
      </c>
      <c r="K170" s="11"/>
      <c r="L170" s="103"/>
      <c r="M170" s="103"/>
      <c r="N170" s="11" t="str">
        <f>Master!N182</f>
        <v>Y</v>
      </c>
    </row>
    <row r="171" spans="1:14" ht="55.5" customHeight="1" x14ac:dyDescent="0.25">
      <c r="A171" s="11">
        <f>Master!A183</f>
        <v>31</v>
      </c>
      <c r="B171" s="11" t="str">
        <f>Master!B183</f>
        <v>General Physical</v>
      </c>
      <c r="C171" s="11">
        <f>Master!C183</f>
        <v>31.050000000000008</v>
      </c>
      <c r="D171" s="11" t="str">
        <f>Master!D183</f>
        <v>Physical</v>
      </c>
      <c r="E171" s="11" t="str">
        <f>Master!E183</f>
        <v>AV-DOC-01-V4.0</v>
      </c>
      <c r="F171" s="11" t="str">
        <f>Master!F183</f>
        <v xml:space="preserve">3.14.2 Power Cable Test &amp; Tagging </v>
      </c>
      <c r="G171" s="11" t="str">
        <f>Master!G183</f>
        <v xml:space="preserve">All equipment and power cables supplied have been tested and tagged to the AS3760 standard </v>
      </c>
      <c r="H171" s="11">
        <f>Master!H183</f>
        <v>1</v>
      </c>
      <c r="I171" s="11" t="s">
        <v>35</v>
      </c>
      <c r="J171" s="11" t="str">
        <f>IF(Master!$O$4="Y",Master!J183,"NA")</f>
        <v>NA</v>
      </c>
      <c r="K171" s="11"/>
      <c r="L171" s="103"/>
      <c r="M171" s="103"/>
      <c r="N171" s="11" t="str">
        <f>Master!N183</f>
        <v>Y</v>
      </c>
    </row>
    <row r="172" spans="1:14" ht="55.5" customHeight="1" x14ac:dyDescent="0.25">
      <c r="A172" s="11">
        <f>Master!A184</f>
        <v>31</v>
      </c>
      <c r="B172" s="11" t="str">
        <f>Master!B184</f>
        <v>General Physical</v>
      </c>
      <c r="C172" s="11">
        <f>Master!C184</f>
        <v>31.060000000000009</v>
      </c>
      <c r="D172" s="11" t="str">
        <f>Master!D184</f>
        <v>Physical</v>
      </c>
      <c r="E172" s="11" t="str">
        <f>Master!E184</f>
        <v>AV-DOC-01-V4.0</v>
      </c>
      <c r="F172" s="11" t="str">
        <f>Master!F184</f>
        <v>3.15.6 Fly Leads</v>
      </c>
      <c r="G172" s="11" t="str">
        <f>Master!G184</f>
        <v>Fly leads to be secured by nylon P-clips &amp; in braided sheath (Braided sheath only required when multiple cables are installed)</v>
      </c>
      <c r="H172" s="11">
        <f>Master!H184</f>
        <v>1</v>
      </c>
      <c r="I172" s="11" t="s">
        <v>35</v>
      </c>
      <c r="J172" s="11" t="str">
        <f>IF(Master!$O$4="Y",Master!J184,"NA")</f>
        <v>NA</v>
      </c>
      <c r="K172" s="11"/>
      <c r="L172" s="103"/>
      <c r="M172" s="103"/>
      <c r="N172" s="11" t="str">
        <f>Master!N184</f>
        <v>Y</v>
      </c>
    </row>
    <row r="173" spans="1:14" ht="55.5" customHeight="1" x14ac:dyDescent="0.25">
      <c r="A173" s="11">
        <f>Master!A185</f>
        <v>31</v>
      </c>
      <c r="B173" s="11" t="str">
        <f>Master!B185</f>
        <v>General Physical</v>
      </c>
      <c r="C173" s="11">
        <f>Master!C185</f>
        <v>31.070000000000011</v>
      </c>
      <c r="D173" s="11" t="str">
        <f>Master!D185</f>
        <v>Physical</v>
      </c>
      <c r="E173" s="11" t="str">
        <f>Master!E185</f>
        <v>AV-DOC-01-V4.0</v>
      </c>
      <c r="F173" s="11" t="str">
        <f>Master!F185</f>
        <v>3.13.10 Tamper/Theft Protection</v>
      </c>
      <c r="G173" s="11" t="str">
        <f>Master!G185</f>
        <v>System devices and components are securely fastened (beneath the desk)</v>
      </c>
      <c r="H173" s="11">
        <f>Master!H185</f>
        <v>1</v>
      </c>
      <c r="I173" s="11" t="s">
        <v>35</v>
      </c>
      <c r="J173" s="11" t="str">
        <f>IF(Master!$O$4="Y",Master!J185,"NA")</f>
        <v>NA</v>
      </c>
      <c r="K173" s="11"/>
      <c r="L173" s="103"/>
      <c r="M173" s="103"/>
      <c r="N173" s="11" t="str">
        <f>Master!N185</f>
        <v>Y</v>
      </c>
    </row>
    <row r="174" spans="1:14" ht="55.5" customHeight="1" x14ac:dyDescent="0.25">
      <c r="A174" s="11">
        <f>Master!A186</f>
        <v>31</v>
      </c>
      <c r="B174" s="11" t="str">
        <f>Master!B186</f>
        <v>General Physical</v>
      </c>
      <c r="C174" s="11">
        <f>Master!C186</f>
        <v>31.080000000000013</v>
      </c>
      <c r="D174" s="11" t="str">
        <f>Master!D186</f>
        <v>Physical</v>
      </c>
      <c r="E174" s="11" t="str">
        <f>Master!E186</f>
        <v>AV-DOC-01-V4.0</v>
      </c>
      <c r="F174" s="11" t="str">
        <f>Master!F186</f>
        <v>3.18.8 Connection Plates</v>
      </c>
      <c r="G174" s="11" t="str">
        <f>Master!G186</f>
        <v>Controllers and Connection Plates are level, fixed securely and engraved correctly</v>
      </c>
      <c r="H174" s="11">
        <f>Master!H186</f>
        <v>2</v>
      </c>
      <c r="I174" s="11" t="s">
        <v>35</v>
      </c>
      <c r="J174" s="11" t="str">
        <f>IF(Master!$O$4="Y",Master!J186,"NA")</f>
        <v>NA</v>
      </c>
      <c r="K174" s="11"/>
      <c r="L174" s="103"/>
      <c r="M174" s="103"/>
      <c r="N174" s="11" t="str">
        <f>Master!N186</f>
        <v>Y</v>
      </c>
    </row>
    <row r="175" spans="1:14" ht="55.5" customHeight="1" x14ac:dyDescent="0.25">
      <c r="A175" s="11">
        <f>Master!A187</f>
        <v>31</v>
      </c>
      <c r="B175" s="11" t="str">
        <f>Master!B187</f>
        <v>General Physical</v>
      </c>
      <c r="C175" s="11">
        <f>Master!C187</f>
        <v>31.090000000000014</v>
      </c>
      <c r="D175" s="11" t="str">
        <f>Master!D187</f>
        <v>Physical</v>
      </c>
      <c r="E175" s="11" t="str">
        <f>Master!E187</f>
        <v>-</v>
      </c>
      <c r="F175" s="11" t="str">
        <f>Master!F187</f>
        <v>-</v>
      </c>
      <c r="G175" s="11" t="str">
        <f>Master!G187</f>
        <v>No finger marks on displays, reflective surfaces or other equipment</v>
      </c>
      <c r="H175" s="11">
        <f>Master!H187</f>
        <v>2</v>
      </c>
      <c r="I175" s="11" t="s">
        <v>35</v>
      </c>
      <c r="J175" s="11" t="str">
        <f>IF(Master!$O$4="Y",Master!J187,"NA")</f>
        <v>NA</v>
      </c>
      <c r="K175" s="11"/>
      <c r="L175" s="103"/>
      <c r="M175" s="103"/>
      <c r="N175" s="11" t="str">
        <f>Master!N187</f>
        <v>Y</v>
      </c>
    </row>
    <row r="176" spans="1:14" ht="55.5" customHeight="1" x14ac:dyDescent="0.25">
      <c r="A176" s="11">
        <f>Master!A188</f>
        <v>31</v>
      </c>
      <c r="B176" s="11" t="str">
        <f>Master!B188</f>
        <v>General Physical</v>
      </c>
      <c r="C176" s="11">
        <f>Master!C188</f>
        <v>31.100000000000016</v>
      </c>
      <c r="D176" s="11" t="str">
        <f>Master!D188</f>
        <v>Physical</v>
      </c>
      <c r="E176" s="11" t="str">
        <f>Master!E188</f>
        <v>AV-DOC-01-V4.0</v>
      </c>
      <c r="F176" s="11" t="str">
        <f>Master!F188</f>
        <v>3.9 locks</v>
      </c>
      <c r="G176" s="11" t="str">
        <f>Master!G188</f>
        <v>Padlocks, locks and barrels are installed on projector cage, equipment racks and other AV equipment.</v>
      </c>
      <c r="H176" s="11">
        <f>Master!H188</f>
        <v>2</v>
      </c>
      <c r="I176" s="11" t="s">
        <v>35</v>
      </c>
      <c r="J176" s="11" t="str">
        <f>IF(Master!$O$4="Y",Master!J188,"NA")</f>
        <v>NA</v>
      </c>
      <c r="K176" s="11"/>
      <c r="L176" s="103"/>
      <c r="M176" s="103"/>
      <c r="N176" s="11" t="str">
        <f>Master!N188</f>
        <v>Y</v>
      </c>
    </row>
    <row r="177" spans="1:14" ht="55.5" customHeight="1" x14ac:dyDescent="0.25">
      <c r="A177" s="11">
        <f>Master!A189</f>
        <v>31</v>
      </c>
      <c r="B177" s="11" t="str">
        <f>Master!B189</f>
        <v>General Physical</v>
      </c>
      <c r="C177" s="11">
        <f>Master!C189</f>
        <v>31.110000000000017</v>
      </c>
      <c r="D177" s="11" t="str">
        <f>Master!D189</f>
        <v>Physical</v>
      </c>
      <c r="E177" s="11" t="str">
        <f>Master!E189</f>
        <v>AV-DOC-01-V4.0</v>
      </c>
      <c r="F177" s="11" t="str">
        <f>Master!F189</f>
        <v>3.9 locks</v>
      </c>
      <c r="G177" s="11" t="str">
        <f>Master!G189</f>
        <v xml:space="preserve">If no tools are required to remove the the LCD from the bracket  a Kensington lock shall be required. Panels are to be secured on  wall mounting brackets with a 5mm diameter split pin </v>
      </c>
      <c r="H177" s="11">
        <f>Master!H189</f>
        <v>2</v>
      </c>
      <c r="I177" s="11" t="s">
        <v>35</v>
      </c>
      <c r="J177" s="11" t="str">
        <f>IF(Master!$O$4="Y",Master!J189,"NA")</f>
        <v>NA</v>
      </c>
      <c r="K177" s="11"/>
      <c r="L177" s="103"/>
      <c r="M177" s="103"/>
      <c r="N177" s="11" t="str">
        <f>Master!N189</f>
        <v>Y</v>
      </c>
    </row>
    <row r="178" spans="1:14" ht="55.5" customHeight="1" x14ac:dyDescent="0.25">
      <c r="A178" s="11">
        <f>Master!A190</f>
        <v>31</v>
      </c>
      <c r="B178" s="11" t="str">
        <f>Master!B190</f>
        <v>General Physical</v>
      </c>
      <c r="C178" s="11">
        <f>Master!C190</f>
        <v>31.120000000000019</v>
      </c>
      <c r="D178" s="11" t="str">
        <f>Master!D190</f>
        <v>Physical</v>
      </c>
      <c r="E178" s="11" t="str">
        <f>Master!E190</f>
        <v>-</v>
      </c>
      <c r="F178" s="11" t="str">
        <f>Master!F190</f>
        <v xml:space="preserve">Equipment install manual for projector </v>
      </c>
      <c r="G178" s="11" t="str">
        <f>Master!G190</f>
        <v>Projector security nuts are sheared (top &amp; bottom)</v>
      </c>
      <c r="H178" s="11">
        <f>Master!H190</f>
        <v>2</v>
      </c>
      <c r="I178" s="11" t="s">
        <v>35</v>
      </c>
      <c r="J178" s="11" t="str">
        <f>IF(Master!$O$4="Y",Master!J190,"NA")</f>
        <v>NA</v>
      </c>
      <c r="K178" s="11"/>
      <c r="L178" s="103"/>
      <c r="M178" s="103"/>
      <c r="N178" s="11" t="str">
        <f>Master!N190</f>
        <v>Y</v>
      </c>
    </row>
    <row r="179" spans="1:14" ht="55.5" customHeight="1" x14ac:dyDescent="0.25">
      <c r="A179" s="11">
        <f>Master!A191</f>
        <v>31</v>
      </c>
      <c r="B179" s="11" t="str">
        <f>Master!B191</f>
        <v>General Physical</v>
      </c>
      <c r="C179" s="11">
        <f>Master!C191</f>
        <v>31.13000000000002</v>
      </c>
      <c r="D179" s="11" t="str">
        <f>Master!D191</f>
        <v>Physical</v>
      </c>
      <c r="E179" s="11" t="str">
        <f>Master!E191</f>
        <v>AV-DOC-01-V4.0</v>
      </c>
      <c r="F179" s="11" t="str">
        <f>Master!F191</f>
        <v>3.13.10 Tamper/Theft Protection</v>
      </c>
      <c r="G179" s="11" t="str">
        <f>Master!G191</f>
        <v>Ensure Doc Cams are secured.  i.e. Elmo Document Camera is secured to bench with screws. USB Doc Cam is secured with Kensington lock and passcode is 1988</v>
      </c>
      <c r="H179" s="11">
        <f>Master!H191</f>
        <v>1</v>
      </c>
      <c r="I179" s="11" t="s">
        <v>35</v>
      </c>
      <c r="J179" s="11" t="str">
        <f>IF(Master!$O$4="Y",Master!J191,"NA")</f>
        <v>NA</v>
      </c>
      <c r="K179" s="11"/>
      <c r="L179" s="103"/>
      <c r="M179" s="103"/>
      <c r="N179" s="11" t="str">
        <f>Master!N191</f>
        <v>Y</v>
      </c>
    </row>
    <row r="180" spans="1:14" ht="55.5" customHeight="1" x14ac:dyDescent="0.25">
      <c r="A180" s="11">
        <f>Master!A192</f>
        <v>31</v>
      </c>
      <c r="B180" s="11" t="str">
        <f>Master!B192</f>
        <v>General Physical</v>
      </c>
      <c r="C180" s="11">
        <f>Master!C192</f>
        <v>31.140000000000022</v>
      </c>
      <c r="D180" s="11" t="str">
        <f>Master!D192</f>
        <v>Physical</v>
      </c>
      <c r="E180" s="11" t="str">
        <f>Master!E192</f>
        <v>-</v>
      </c>
      <c r="F180" s="11" t="str">
        <f>Master!F192</f>
        <v>-</v>
      </c>
      <c r="G180" s="11" t="str">
        <f>Master!G192</f>
        <v xml:space="preserve">Ensure all projector bracket connections have been securely tightened </v>
      </c>
      <c r="H180" s="11">
        <f>Master!H192</f>
        <v>1</v>
      </c>
      <c r="I180" s="11" t="s">
        <v>35</v>
      </c>
      <c r="J180" s="11" t="str">
        <f>IF(Master!$O$4="Y",Master!J192,"NA")</f>
        <v>NA</v>
      </c>
      <c r="K180" s="11"/>
      <c r="L180" s="103"/>
      <c r="M180" s="103"/>
      <c r="N180" s="11" t="str">
        <f>Master!N192</f>
        <v>Y</v>
      </c>
    </row>
    <row r="181" spans="1:14" ht="55.5" customHeight="1" x14ac:dyDescent="0.25">
      <c r="A181" s="11">
        <f>Master!A193</f>
        <v>31</v>
      </c>
      <c r="B181" s="11" t="str">
        <f>Master!B193</f>
        <v>General Physical</v>
      </c>
      <c r="C181" s="11">
        <f>Master!C193</f>
        <v>31.150000000000023</v>
      </c>
      <c r="D181" s="11" t="str">
        <f>Master!D193</f>
        <v>Physical</v>
      </c>
      <c r="E181" s="11" t="str">
        <f>Master!E193</f>
        <v>AV-DOC-01-V4.0</v>
      </c>
      <c r="F181" s="11" t="str">
        <f>Master!F193</f>
        <v>3.17.6.3 Signage</v>
      </c>
      <c r="G181" s="11" t="str">
        <f>Master!G193</f>
        <v>Hearing Augementation signage is present</v>
      </c>
      <c r="H181" s="11">
        <f>Master!H193</f>
        <v>2</v>
      </c>
      <c r="I181" s="11" t="s">
        <v>35</v>
      </c>
      <c r="J181" s="11" t="str">
        <f>IF(Master!$O$4="Y",Master!J193,"NA")</f>
        <v>NA</v>
      </c>
      <c r="K181" s="11"/>
      <c r="L181" s="103"/>
      <c r="M181" s="103"/>
      <c r="N181" s="11" t="str">
        <f>Master!N193</f>
        <v>Y</v>
      </c>
    </row>
    <row r="182" spans="1:14" ht="55.5" customHeight="1" x14ac:dyDescent="0.25">
      <c r="A182" s="11">
        <f>Master!A194</f>
        <v>31</v>
      </c>
      <c r="B182" s="11" t="str">
        <f>Master!B194</f>
        <v>General Physical</v>
      </c>
      <c r="C182" s="11">
        <f>Master!C194</f>
        <v>31.160000000000025</v>
      </c>
      <c r="D182" s="11" t="str">
        <f>Master!D194</f>
        <v>Physical</v>
      </c>
      <c r="E182" s="11" t="str">
        <f>Master!E194</f>
        <v>AV-DOC-01-V4.0</v>
      </c>
      <c r="F182" s="11" t="str">
        <f>Master!F194</f>
        <v>3.13.10 Tamper/Theft Protection</v>
      </c>
      <c r="G182" s="11" t="str">
        <f>Master!G194</f>
        <v>Microphone  Base station is secured with industrial-strength, foam-backed, double-sided tape</v>
      </c>
      <c r="H182" s="11">
        <f>Master!H194</f>
        <v>2</v>
      </c>
      <c r="I182" s="11" t="s">
        <v>35</v>
      </c>
      <c r="J182" s="11" t="str">
        <f>IF(Master!$O$4="Y",Master!J194,"NA")</f>
        <v>NA</v>
      </c>
      <c r="K182" s="11"/>
      <c r="L182" s="103"/>
      <c r="M182" s="103"/>
      <c r="N182" s="11" t="str">
        <f>Master!N194</f>
        <v>Y</v>
      </c>
    </row>
    <row r="183" spans="1:14" ht="55.5" customHeight="1" x14ac:dyDescent="0.25">
      <c r="A183" s="11">
        <f>Master!A195</f>
        <v>31</v>
      </c>
      <c r="B183" s="11" t="str">
        <f>Master!B195</f>
        <v>General Physical</v>
      </c>
      <c r="C183" s="11">
        <f>Master!C195</f>
        <v>31.170000000000027</v>
      </c>
      <c r="D183" s="11" t="str">
        <f>Master!D195</f>
        <v>Physical</v>
      </c>
      <c r="E183" s="11" t="str">
        <f>Master!E195</f>
        <v>AV-DOC-01-V4.0</v>
      </c>
      <c r="F183" s="11" t="str">
        <f>Master!F195</f>
        <v>2.3 Space Classification</v>
      </c>
      <c r="G183" s="11" t="str">
        <f>Master!G195</f>
        <v>Simulate EWIS triggering to ensure audio from all AV speakers is muted (ceiling and FOH)</v>
      </c>
      <c r="H183" s="11">
        <f>Master!H195</f>
        <v>1</v>
      </c>
      <c r="I183" s="11" t="s">
        <v>35</v>
      </c>
      <c r="J183" s="11" t="str">
        <f>IF(Master!$O$4="Y",Master!J195,"NA")</f>
        <v>NA</v>
      </c>
      <c r="K183" s="11"/>
      <c r="L183" s="103"/>
      <c r="M183" s="103"/>
      <c r="N183" s="11" t="str">
        <f>Master!N195</f>
        <v>Y</v>
      </c>
    </row>
    <row r="184" spans="1:14" ht="55.5" customHeight="1" x14ac:dyDescent="0.25">
      <c r="A184" s="11">
        <f>Master!A196</f>
        <v>31</v>
      </c>
      <c r="B184" s="11" t="str">
        <f>Master!B196</f>
        <v>General Physical</v>
      </c>
      <c r="C184" s="11">
        <f>Master!C196</f>
        <v>31.180000000000028</v>
      </c>
      <c r="D184" s="11" t="str">
        <f>Master!D196</f>
        <v>Physical</v>
      </c>
      <c r="E184" s="11" t="str">
        <f>Master!E196</f>
        <v>AV-DOC-01-V4.0</v>
      </c>
      <c r="F184" s="11" t="str">
        <f>Master!F196</f>
        <v>3.13 Equipment Racks</v>
      </c>
      <c r="G184" s="11" t="str">
        <f>Master!G196</f>
        <v xml:space="preserve">Confirm correct rack style and size has been installed </v>
      </c>
      <c r="H184" s="11">
        <f>Master!H196</f>
        <v>2</v>
      </c>
      <c r="I184" s="11" t="s">
        <v>35</v>
      </c>
      <c r="J184" s="11" t="str">
        <f>IF(Master!$O$4="Y",Master!J196,"NA")</f>
        <v>NA</v>
      </c>
      <c r="K184" s="11"/>
      <c r="L184" s="103"/>
      <c r="M184" s="103"/>
      <c r="N184" s="11" t="str">
        <f>Master!N196</f>
        <v>Y</v>
      </c>
    </row>
    <row r="185" spans="1:14" ht="55.5" customHeight="1" x14ac:dyDescent="0.25">
      <c r="A185" s="11">
        <f>Master!A197</f>
        <v>31</v>
      </c>
      <c r="B185" s="11" t="str">
        <f>Master!B197</f>
        <v>General Physical</v>
      </c>
      <c r="C185" s="11">
        <f>Master!C197</f>
        <v>31.19000000000003</v>
      </c>
      <c r="D185" s="11" t="str">
        <f>Master!D197</f>
        <v>Physical</v>
      </c>
      <c r="E185" s="11" t="str">
        <f>Master!E197</f>
        <v>-</v>
      </c>
      <c r="F185" s="11" t="str">
        <f>Master!F197</f>
        <v>-</v>
      </c>
      <c r="G185" s="11" t="str">
        <f>Master!G197</f>
        <v>Confirm the installation is as per Design Brief i.e. equipment used, location of touchscreen and wallplates)</v>
      </c>
      <c r="H185" s="11">
        <f>Master!H197</f>
        <v>1</v>
      </c>
      <c r="I185" s="11" t="s">
        <v>35</v>
      </c>
      <c r="J185" s="11" t="str">
        <f>IF(Master!$O$4="Y",Master!J197,"NA")</f>
        <v>NA</v>
      </c>
      <c r="K185" s="11"/>
      <c r="L185" s="103"/>
      <c r="M185" s="103"/>
      <c r="N185" s="11" t="str">
        <f>Master!N197</f>
        <v>Y</v>
      </c>
    </row>
    <row r="186" spans="1:14" ht="55.5" customHeight="1" x14ac:dyDescent="0.25">
      <c r="A186" s="11">
        <f>Master!A198</f>
        <v>31</v>
      </c>
      <c r="B186" s="11" t="str">
        <f>Master!B198</f>
        <v>General Physical</v>
      </c>
      <c r="C186" s="11">
        <f>Master!C198</f>
        <v>31.200000000000031</v>
      </c>
      <c r="D186" s="11" t="str">
        <f>Master!D198</f>
        <v>Physical</v>
      </c>
      <c r="E186" s="11" t="str">
        <f>Master!E198</f>
        <v>-</v>
      </c>
      <c r="F186" s="11" t="str">
        <f>Master!F198</f>
        <v>-</v>
      </c>
      <c r="G186" s="11" t="str">
        <f>Master!G198</f>
        <v>Ensure Touch screen is secured.  i.e. Secured Table Mount Kit is secured with Kensington lock and passcode is current RMIT AV Secuirty Code or tamper resistant bolt under the table (Teaching space only)</v>
      </c>
      <c r="H186" s="11">
        <f>Master!H198</f>
        <v>1</v>
      </c>
      <c r="I186" s="11" t="s">
        <v>35</v>
      </c>
      <c r="J186" s="11" t="str">
        <f>IF(Master!$O$4="Y",Master!J198,"NA")</f>
        <v>NA</v>
      </c>
      <c r="K186" s="11"/>
      <c r="L186" s="103"/>
      <c r="M186" s="103"/>
      <c r="N186" s="11" t="str">
        <f>Master!N198</f>
        <v>Y</v>
      </c>
    </row>
    <row r="187" spans="1:14" ht="55.5" customHeight="1" x14ac:dyDescent="0.25">
      <c r="A187" s="11">
        <f>Master!A199</f>
        <v>31</v>
      </c>
      <c r="B187" s="11" t="str">
        <f>Master!B199</f>
        <v>General Physical</v>
      </c>
      <c r="C187" s="11">
        <f>Master!C199</f>
        <v>31.210000000000033</v>
      </c>
      <c r="D187" s="11" t="str">
        <f>Master!D199</f>
        <v>Physical</v>
      </c>
      <c r="E187" s="11" t="str">
        <f>Master!E199</f>
        <v>-</v>
      </c>
      <c r="F187" s="11" t="str">
        <f>Master!F199</f>
        <v>-</v>
      </c>
      <c r="G187" s="11" t="str">
        <f>Master!G199</f>
        <v xml:space="preserve">Ensure power points above the desk are free for the general user </v>
      </c>
      <c r="H187" s="11">
        <f>Master!H199</f>
        <v>1</v>
      </c>
      <c r="I187" s="11" t="s">
        <v>35</v>
      </c>
      <c r="J187" s="11" t="str">
        <f>IF(Master!$O$4="Y",Master!J199,"NA")</f>
        <v>NA</v>
      </c>
      <c r="K187" s="11"/>
      <c r="L187" s="103"/>
      <c r="M187" s="103"/>
      <c r="N187" s="11" t="str">
        <f>Master!N199</f>
        <v>Y</v>
      </c>
    </row>
    <row r="188" spans="1:14" ht="55.5" customHeight="1" x14ac:dyDescent="0.25">
      <c r="A188" s="34"/>
      <c r="B188" s="34"/>
      <c r="C188" s="34"/>
      <c r="D188" s="34"/>
      <c r="E188" s="34"/>
      <c r="F188" s="34"/>
      <c r="G188" s="34"/>
      <c r="H188" s="34"/>
      <c r="I188" s="34"/>
      <c r="J188" s="34"/>
      <c r="K188" s="34"/>
      <c r="L188" s="99"/>
      <c r="M188" s="99"/>
      <c r="N188" s="34"/>
    </row>
    <row r="189" spans="1:14" s="10" customFormat="1" ht="30.75" customHeight="1" x14ac:dyDescent="0.2">
      <c r="A189" s="158" t="s">
        <v>340</v>
      </c>
      <c r="B189" s="159"/>
      <c r="C189" s="69"/>
      <c r="D189" s="69"/>
      <c r="E189" s="69"/>
      <c r="F189" s="69"/>
      <c r="G189" s="69"/>
      <c r="H189" s="69"/>
      <c r="I189" s="69"/>
      <c r="J189" s="69"/>
      <c r="K189" s="69"/>
      <c r="L189" s="69"/>
      <c r="M189" s="69"/>
    </row>
    <row r="190" spans="1:14" s="10" customFormat="1" ht="21" customHeight="1" x14ac:dyDescent="0.2">
      <c r="A190" s="109" t="s">
        <v>57</v>
      </c>
      <c r="B190" s="109"/>
      <c r="C190" s="109" t="s">
        <v>63</v>
      </c>
      <c r="D190" s="109"/>
      <c r="E190" s="109" t="s">
        <v>58</v>
      </c>
      <c r="F190" s="109"/>
      <c r="G190" s="74" t="s">
        <v>59</v>
      </c>
      <c r="H190" s="74" t="s">
        <v>38</v>
      </c>
      <c r="I190" s="69"/>
      <c r="J190" s="69"/>
      <c r="K190" s="69"/>
      <c r="L190" s="69"/>
      <c r="M190" s="69"/>
    </row>
    <row r="191" spans="1:14" s="10" customFormat="1" ht="30.75" customHeight="1" x14ac:dyDescent="0.2">
      <c r="A191" s="108"/>
      <c r="B191" s="108"/>
      <c r="C191" s="108"/>
      <c r="D191" s="108"/>
      <c r="E191" s="108"/>
      <c r="F191" s="108"/>
      <c r="G191" s="72"/>
      <c r="H191" s="71"/>
      <c r="I191" s="70"/>
      <c r="J191" s="70"/>
      <c r="K191" s="25"/>
      <c r="L191" s="25"/>
      <c r="M191" s="25"/>
    </row>
    <row r="192" spans="1:14" s="10" customFormat="1" ht="30.75" customHeight="1" x14ac:dyDescent="0.2">
      <c r="A192" s="108"/>
      <c r="B192" s="108"/>
      <c r="C192" s="108"/>
      <c r="D192" s="108"/>
      <c r="E192" s="108"/>
      <c r="F192" s="108"/>
      <c r="G192" s="72"/>
      <c r="H192" s="71"/>
      <c r="I192" s="70"/>
      <c r="J192" s="70"/>
      <c r="K192" s="25"/>
      <c r="L192" s="25"/>
      <c r="M192" s="25"/>
    </row>
    <row r="193" spans="1:13" s="10" customFormat="1" ht="30.75" customHeight="1" x14ac:dyDescent="0.2">
      <c r="A193" s="108"/>
      <c r="B193" s="108"/>
      <c r="C193" s="108"/>
      <c r="D193" s="108"/>
      <c r="E193" s="108"/>
      <c r="F193" s="108"/>
      <c r="G193" s="72"/>
      <c r="H193" s="71"/>
      <c r="I193" s="70"/>
      <c r="J193" s="70"/>
      <c r="K193" s="25"/>
      <c r="L193" s="25"/>
      <c r="M193" s="25"/>
    </row>
    <row r="194" spans="1:13" ht="30" customHeight="1" x14ac:dyDescent="0.25">
      <c r="B194" s="34"/>
    </row>
    <row r="195" spans="1:13" s="10" customFormat="1" ht="15" customHeight="1" x14ac:dyDescent="0.2">
      <c r="A195" s="158" t="s">
        <v>341</v>
      </c>
      <c r="B195" s="159"/>
      <c r="C195" s="69"/>
      <c r="D195" s="69"/>
      <c r="E195" s="69"/>
      <c r="F195" s="69"/>
      <c r="G195" s="69"/>
      <c r="H195" s="69"/>
      <c r="I195" s="69"/>
      <c r="J195" s="69"/>
      <c r="K195" s="69"/>
      <c r="L195" s="69"/>
      <c r="M195" s="69"/>
    </row>
    <row r="196" spans="1:13" s="10" customFormat="1" ht="21" customHeight="1" x14ac:dyDescent="0.2">
      <c r="A196" s="109" t="s">
        <v>57</v>
      </c>
      <c r="B196" s="109"/>
      <c r="C196" s="109" t="s">
        <v>63</v>
      </c>
      <c r="D196" s="109"/>
      <c r="E196" s="109" t="s">
        <v>58</v>
      </c>
      <c r="F196" s="109"/>
      <c r="G196" s="74" t="s">
        <v>59</v>
      </c>
      <c r="H196" s="74" t="s">
        <v>38</v>
      </c>
      <c r="I196" s="69"/>
      <c r="J196" s="69"/>
      <c r="K196" s="69"/>
      <c r="L196" s="69"/>
      <c r="M196" s="69"/>
    </row>
    <row r="197" spans="1:13" s="10" customFormat="1" ht="30.75" customHeight="1" x14ac:dyDescent="0.2">
      <c r="A197" s="108"/>
      <c r="B197" s="108"/>
      <c r="C197" s="108" t="s">
        <v>342</v>
      </c>
      <c r="D197" s="108"/>
      <c r="E197" s="108"/>
      <c r="F197" s="108"/>
      <c r="G197" s="72"/>
      <c r="H197" s="71"/>
      <c r="I197" s="70"/>
      <c r="J197" s="70"/>
      <c r="K197" s="25"/>
      <c r="L197" s="25"/>
      <c r="M197" s="25"/>
    </row>
    <row r="198" spans="1:13" ht="17.45" customHeight="1" x14ac:dyDescent="0.25">
      <c r="A198" s="104" t="s">
        <v>343</v>
      </c>
      <c r="B198" s="34"/>
    </row>
    <row r="199" spans="1:13" ht="30" customHeight="1" x14ac:dyDescent="0.25">
      <c r="B199" s="34"/>
    </row>
    <row r="200" spans="1:13" ht="30" customHeight="1" x14ac:dyDescent="0.25">
      <c r="B200" s="34"/>
    </row>
    <row r="201" spans="1:13" ht="30" customHeight="1" x14ac:dyDescent="0.25">
      <c r="B201" s="34"/>
    </row>
    <row r="202" spans="1:13" ht="30" customHeight="1" x14ac:dyDescent="0.25">
      <c r="B202" s="34"/>
    </row>
    <row r="203" spans="1:13" ht="30" customHeight="1" x14ac:dyDescent="0.25">
      <c r="B203" s="34"/>
    </row>
    <row r="204" spans="1:13" ht="30" customHeight="1" x14ac:dyDescent="0.25">
      <c r="B204" s="34"/>
    </row>
    <row r="205" spans="1:13" ht="30" customHeight="1" x14ac:dyDescent="0.25">
      <c r="B205" s="34"/>
    </row>
  </sheetData>
  <mergeCells count="21">
    <mergeCell ref="A196:B196"/>
    <mergeCell ref="C196:D196"/>
    <mergeCell ref="E196:F196"/>
    <mergeCell ref="A197:B197"/>
    <mergeCell ref="C197:D197"/>
    <mergeCell ref="E197:F197"/>
    <mergeCell ref="A195:B195"/>
    <mergeCell ref="C1:E1"/>
    <mergeCell ref="A192:B192"/>
    <mergeCell ref="C192:D192"/>
    <mergeCell ref="E192:F192"/>
    <mergeCell ref="A193:B193"/>
    <mergeCell ref="C193:D193"/>
    <mergeCell ref="E193:F193"/>
    <mergeCell ref="A191:B191"/>
    <mergeCell ref="A189:B189"/>
    <mergeCell ref="A190:B190"/>
    <mergeCell ref="C190:D190"/>
    <mergeCell ref="E190:F190"/>
    <mergeCell ref="C191:D191"/>
    <mergeCell ref="E191:F19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showInputMessage="1" showErrorMessage="1" xr:uid="{00000000-0002-0000-0600-000000000000}">
          <x14:formula1>
            <xm:f>'...'!$D$2:$D$13</xm:f>
          </x14:formula1>
          <xm:sqref>G1</xm:sqref>
        </x14:dataValidation>
        <x14:dataValidation type="list" allowBlank="1" showInputMessage="1" showErrorMessage="1" xr:uid="{00000000-0002-0000-0600-000001000000}">
          <x14:formula1>
            <xm:f>'...'!$C$3:$C$5</xm:f>
          </x14:formula1>
          <xm:sqref>J4:J188</xm:sqref>
        </x14:dataValidation>
        <x14:dataValidation type="list" allowBlank="1" showInputMessage="1" showErrorMessage="1" xr:uid="{00000000-0002-0000-0600-000002000000}">
          <x14:formula1>
            <xm:f>'...'!$A$3:$A$6</xm:f>
          </x14:formula1>
          <xm:sqref>I4:I188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F187"/>
  <sheetViews>
    <sheetView zoomScaleNormal="100" zoomScalePageLayoutView="130" workbookViewId="0">
      <pane ySplit="3" topLeftCell="A4" activePane="bottomLeft" state="frozen"/>
      <selection pane="bottomLeft" activeCell="C580" sqref="C580"/>
    </sheetView>
  </sheetViews>
  <sheetFormatPr defaultColWidth="8.85546875" defaultRowHeight="12.75" x14ac:dyDescent="0.2"/>
  <cols>
    <col min="1" max="1" width="22" style="33" bestFit="1" customWidth="1"/>
    <col min="2" max="2" width="19.28515625" style="33" customWidth="1"/>
    <col min="3" max="3" width="45.140625" style="33" customWidth="1"/>
    <col min="4" max="4" width="27.85546875" style="34" customWidth="1"/>
    <col min="5" max="5" width="27" style="34" customWidth="1"/>
    <col min="6" max="6" width="9.140625" style="10" hidden="1" customWidth="1"/>
    <col min="7" max="16384" width="8.85546875" style="10"/>
  </cols>
  <sheetData>
    <row r="1" spans="1:6" ht="13.5" thickBot="1" x14ac:dyDescent="0.25"/>
    <row r="2" spans="1:6" ht="23.25" customHeight="1" thickBot="1" x14ac:dyDescent="0.25">
      <c r="A2" s="101" t="s">
        <v>8</v>
      </c>
      <c r="B2" s="160" t="str">
        <f>Custom!B1</f>
        <v>BBB.LL.RRR</v>
      </c>
      <c r="C2" s="161"/>
      <c r="D2" s="101" t="s">
        <v>18</v>
      </c>
      <c r="E2" s="102">
        <f>Custom!J1</f>
        <v>0</v>
      </c>
    </row>
    <row r="3" spans="1:6" s="30" customFormat="1" ht="15.75" customHeight="1" x14ac:dyDescent="0.25">
      <c r="A3" s="26" t="s">
        <v>19</v>
      </c>
      <c r="B3" s="27" t="s">
        <v>21</v>
      </c>
      <c r="C3" s="28" t="s">
        <v>20</v>
      </c>
      <c r="D3" s="29" t="s">
        <v>103</v>
      </c>
      <c r="E3" s="26" t="s">
        <v>104</v>
      </c>
      <c r="F3" s="29"/>
    </row>
    <row r="4" spans="1:6" ht="18.75" customHeight="1" x14ac:dyDescent="0.2">
      <c r="A4" s="31">
        <f>Custom!C4</f>
        <v>1.01</v>
      </c>
      <c r="B4" s="32" t="str">
        <f>IF(Custom!I4="Not Run","Not Run",IF(Custom!I4="Passed","Passed",IF(Custom!I4="Failed","Failed",IF(Custom!I4="Not Applicable"," Not Applicable "))))</f>
        <v>Not Run</v>
      </c>
      <c r="C4" s="14">
        <f>Custom!K4</f>
        <v>0</v>
      </c>
      <c r="D4" s="100">
        <f>Custom!L4</f>
        <v>0</v>
      </c>
      <c r="E4" s="100">
        <f>Custom!M4</f>
        <v>0</v>
      </c>
      <c r="F4" s="14"/>
    </row>
    <row r="5" spans="1:6" ht="18.75" customHeight="1" x14ac:dyDescent="0.2">
      <c r="A5" s="31">
        <f>Custom!C5</f>
        <v>1.02</v>
      </c>
      <c r="B5" s="32" t="str">
        <f>IF(Custom!I5="Not Run","Not Run",IF(Custom!I5="Passed","Passed",IF(Custom!I5="Failed","Failed",IF(Custom!I5="Not Applicable"," Not Applicable "))))</f>
        <v>Not Run</v>
      </c>
      <c r="C5" s="14">
        <f>Custom!K5</f>
        <v>0</v>
      </c>
      <c r="D5" s="100">
        <f>Custom!L5</f>
        <v>0</v>
      </c>
      <c r="E5" s="100">
        <f>Custom!M5</f>
        <v>0</v>
      </c>
      <c r="F5" s="14"/>
    </row>
    <row r="6" spans="1:6" ht="18.75" customHeight="1" x14ac:dyDescent="0.2">
      <c r="A6" s="31">
        <f>Custom!C6</f>
        <v>1.03</v>
      </c>
      <c r="B6" s="32" t="str">
        <f>IF(Custom!I6="Not Run","Not Run",IF(Custom!I6="Passed","Passed",IF(Custom!I6="Failed","Failed",IF(Custom!I6="Not Applicable"," Not Applicable "))))</f>
        <v>Not Run</v>
      </c>
      <c r="C6" s="14">
        <f>Custom!K6</f>
        <v>0</v>
      </c>
      <c r="D6" s="100">
        <f>Custom!L6</f>
        <v>0</v>
      </c>
      <c r="E6" s="100">
        <f>Custom!M6</f>
        <v>0</v>
      </c>
      <c r="F6" s="14"/>
    </row>
    <row r="7" spans="1:6" ht="18.75" customHeight="1" x14ac:dyDescent="0.2">
      <c r="A7" s="31">
        <f>Custom!C7</f>
        <v>1.04</v>
      </c>
      <c r="B7" s="32" t="str">
        <f>IF(Custom!I7="Not Run","Not Run",IF(Custom!I7="Passed","Passed",IF(Custom!I7="Failed","Failed",IF(Custom!I7="Not Applicable"," Not Applicable "))))</f>
        <v>Not Run</v>
      </c>
      <c r="C7" s="14">
        <f>Custom!K7</f>
        <v>0</v>
      </c>
      <c r="D7" s="100">
        <f>Custom!L7</f>
        <v>0</v>
      </c>
      <c r="E7" s="100">
        <f>Custom!M7</f>
        <v>0</v>
      </c>
      <c r="F7" s="14"/>
    </row>
    <row r="8" spans="1:6" ht="18.75" customHeight="1" x14ac:dyDescent="0.2">
      <c r="A8" s="31">
        <f>Custom!C8</f>
        <v>1.05</v>
      </c>
      <c r="B8" s="32" t="str">
        <f>IF(Custom!I8="Not Run","Not Run",IF(Custom!I8="Passed","Passed",IF(Custom!I8="Failed","Failed",IF(Custom!I8="Not Applicable"," Not Applicable "))))</f>
        <v>Not Run</v>
      </c>
      <c r="C8" s="14">
        <f>Custom!K8</f>
        <v>0</v>
      </c>
      <c r="D8" s="100">
        <f>Custom!L8</f>
        <v>0</v>
      </c>
      <c r="E8" s="100">
        <f>Custom!M8</f>
        <v>0</v>
      </c>
      <c r="F8" s="14"/>
    </row>
    <row r="9" spans="1:6" ht="18.75" customHeight="1" x14ac:dyDescent="0.2">
      <c r="A9" s="31">
        <f>Custom!C9</f>
        <v>1.06</v>
      </c>
      <c r="B9" s="32" t="str">
        <f>IF(Custom!I9="Not Run","Not Run",IF(Custom!I9="Passed","Passed",IF(Custom!I9="Failed","Failed",IF(Custom!I9="Not Applicable"," Not Applicable "))))</f>
        <v>Not Run</v>
      </c>
      <c r="C9" s="14">
        <f>Custom!K9</f>
        <v>0</v>
      </c>
      <c r="D9" s="100">
        <f>Custom!L9</f>
        <v>0</v>
      </c>
      <c r="E9" s="100">
        <f>Custom!M9</f>
        <v>0</v>
      </c>
      <c r="F9" s="14"/>
    </row>
    <row r="10" spans="1:6" ht="18.75" customHeight="1" x14ac:dyDescent="0.2">
      <c r="A10" s="31">
        <f>Custom!C10</f>
        <v>1.07</v>
      </c>
      <c r="B10" s="32" t="str">
        <f>IF(Custom!I10="Not Run","Not Run",IF(Custom!I10="Passed","Passed",IF(Custom!I10="Failed","Failed",IF(Custom!I10="Not Applicable"," Not Applicable "))))</f>
        <v>Not Run</v>
      </c>
      <c r="C10" s="14">
        <f>Custom!K10</f>
        <v>0</v>
      </c>
      <c r="D10" s="100">
        <f>Custom!L10</f>
        <v>0</v>
      </c>
      <c r="E10" s="100">
        <f>Custom!M10</f>
        <v>0</v>
      </c>
      <c r="F10" s="14"/>
    </row>
    <row r="11" spans="1:6" ht="18.75" customHeight="1" x14ac:dyDescent="0.2">
      <c r="A11" s="31">
        <f>Custom!C11</f>
        <v>1.08</v>
      </c>
      <c r="B11" s="32" t="str">
        <f>IF(Custom!I11="Not Run","Not Run",IF(Custom!I11="Passed","Passed",IF(Custom!I11="Failed","Failed",IF(Custom!I11="Not Applicable"," Not Applicable "))))</f>
        <v>Not Run</v>
      </c>
      <c r="C11" s="14">
        <f>Custom!K11</f>
        <v>0</v>
      </c>
      <c r="D11" s="100">
        <f>Custom!L11</f>
        <v>0</v>
      </c>
      <c r="E11" s="100">
        <f>Custom!M11</f>
        <v>0</v>
      </c>
      <c r="F11" s="14"/>
    </row>
    <row r="12" spans="1:6" ht="18.75" customHeight="1" x14ac:dyDescent="0.2">
      <c r="A12" s="31">
        <f>Custom!C12</f>
        <v>1.0900000000000001</v>
      </c>
      <c r="B12" s="32" t="str">
        <f>IF(Custom!I12="Not Run","Not Run",IF(Custom!I12="Passed","Passed",IF(Custom!I12="Failed","Failed",IF(Custom!I12="Not Applicable"," Not Applicable "))))</f>
        <v>Not Run</v>
      </c>
      <c r="C12" s="14">
        <f>Custom!K12</f>
        <v>0</v>
      </c>
      <c r="D12" s="100">
        <f>Custom!L12</f>
        <v>0</v>
      </c>
      <c r="E12" s="100">
        <f>Custom!M12</f>
        <v>0</v>
      </c>
      <c r="F12" s="14"/>
    </row>
    <row r="13" spans="1:6" ht="18.75" customHeight="1" x14ac:dyDescent="0.2">
      <c r="A13" s="31">
        <f>Custom!C13</f>
        <v>1.1000000000000001</v>
      </c>
      <c r="B13" s="32" t="str">
        <f>IF(Custom!I13="Not Run","Not Run",IF(Custom!I13="Passed","Passed",IF(Custom!I13="Failed","Failed",IF(Custom!I13="Not Applicable"," Not Applicable "))))</f>
        <v>Not Run</v>
      </c>
      <c r="C13" s="14">
        <f>Custom!K13</f>
        <v>0</v>
      </c>
      <c r="D13" s="100">
        <f>Custom!L13</f>
        <v>0</v>
      </c>
      <c r="E13" s="100">
        <f>Custom!M13</f>
        <v>0</v>
      </c>
      <c r="F13" s="14"/>
    </row>
    <row r="14" spans="1:6" ht="18.75" customHeight="1" x14ac:dyDescent="0.2">
      <c r="A14" s="31">
        <f>Custom!C14</f>
        <v>1.1100000000000001</v>
      </c>
      <c r="B14" s="32" t="str">
        <f>IF(Custom!I14="Not Run","Not Run",IF(Custom!I14="Passed","Passed",IF(Custom!I14="Failed","Failed",IF(Custom!I14="Not Applicable"," Not Applicable "))))</f>
        <v>Not Run</v>
      </c>
      <c r="C14" s="14">
        <f>Custom!K14</f>
        <v>0</v>
      </c>
      <c r="D14" s="100">
        <f>Custom!L14</f>
        <v>0</v>
      </c>
      <c r="E14" s="100">
        <f>Custom!M14</f>
        <v>0</v>
      </c>
      <c r="F14" s="14"/>
    </row>
    <row r="15" spans="1:6" ht="18.75" customHeight="1" x14ac:dyDescent="0.2">
      <c r="A15" s="31">
        <f>Custom!C15</f>
        <v>1.1200000000000001</v>
      </c>
      <c r="B15" s="32" t="str">
        <f>IF(Custom!I15="Not Run","Not Run",IF(Custom!I15="Passed","Passed",IF(Custom!I15="Failed","Failed",IF(Custom!I15="Not Applicable"," Not Applicable "))))</f>
        <v>Not Run</v>
      </c>
      <c r="C15" s="14">
        <f>Custom!K15</f>
        <v>0</v>
      </c>
      <c r="D15" s="100">
        <f>Custom!L15</f>
        <v>0</v>
      </c>
      <c r="E15" s="100">
        <f>Custom!M15</f>
        <v>0</v>
      </c>
      <c r="F15" s="14"/>
    </row>
    <row r="16" spans="1:6" ht="18.75" customHeight="1" x14ac:dyDescent="0.2">
      <c r="A16" s="31">
        <f>Custom!C16</f>
        <v>1.1300000000000001</v>
      </c>
      <c r="B16" s="32" t="str">
        <f>IF(Custom!I16="Not Run","Not Run",IF(Custom!I16="Passed","Passed",IF(Custom!I16="Failed","Failed",IF(Custom!I16="Not Applicable"," Not Applicable "))))</f>
        <v>Not Run</v>
      </c>
      <c r="C16" s="14">
        <f>Custom!K16</f>
        <v>0</v>
      </c>
      <c r="D16" s="100">
        <f>Custom!L16</f>
        <v>0</v>
      </c>
      <c r="E16" s="100">
        <f>Custom!M16</f>
        <v>0</v>
      </c>
      <c r="F16" s="14"/>
    </row>
    <row r="17" spans="1:6" ht="18.75" customHeight="1" x14ac:dyDescent="0.2">
      <c r="A17" s="31">
        <f>Custom!C17</f>
        <v>1.1400000000000001</v>
      </c>
      <c r="B17" s="32" t="str">
        <f>IF(Custom!I17="Not Run","Not Run",IF(Custom!I17="Passed","Passed",IF(Custom!I17="Failed","Failed",IF(Custom!I17="Not Applicable"," Not Applicable "))))</f>
        <v>Not Run</v>
      </c>
      <c r="C17" s="14">
        <f>Custom!K17</f>
        <v>0</v>
      </c>
      <c r="D17" s="100">
        <f>Custom!L17</f>
        <v>0</v>
      </c>
      <c r="E17" s="100">
        <f>Custom!M17</f>
        <v>0</v>
      </c>
      <c r="F17" s="14"/>
    </row>
    <row r="18" spans="1:6" ht="18.75" customHeight="1" x14ac:dyDescent="0.2">
      <c r="A18" s="31">
        <f>Custom!C18</f>
        <v>2.0099999999999998</v>
      </c>
      <c r="B18" s="32" t="str">
        <f>IF(Custom!I18="Not Run","Not Run",IF(Custom!I18="Passed","Passed",IF(Custom!I18="Failed","Failed",IF(Custom!I18="Not Applicable"," Not Applicable "))))</f>
        <v>Not Run</v>
      </c>
      <c r="C18" s="14">
        <f>Custom!K18</f>
        <v>0</v>
      </c>
      <c r="D18" s="100">
        <f>Custom!L18</f>
        <v>0</v>
      </c>
      <c r="E18" s="100">
        <f>Custom!M18</f>
        <v>0</v>
      </c>
      <c r="F18" s="14"/>
    </row>
    <row r="19" spans="1:6" ht="18.75" customHeight="1" x14ac:dyDescent="0.2">
      <c r="A19" s="31">
        <f>Custom!C19</f>
        <v>2.0199999999999996</v>
      </c>
      <c r="B19" s="32" t="str">
        <f>IF(Custom!I19="Not Run","Not Run",IF(Custom!I19="Passed","Passed",IF(Custom!I19="Failed","Failed",IF(Custom!I19="Not Applicable"," Not Applicable "))))</f>
        <v>Not Run</v>
      </c>
      <c r="C19" s="14">
        <f>Custom!K19</f>
        <v>0</v>
      </c>
      <c r="D19" s="100">
        <f>Custom!L19</f>
        <v>0</v>
      </c>
      <c r="E19" s="100">
        <f>Custom!M19</f>
        <v>0</v>
      </c>
      <c r="F19" s="14"/>
    </row>
    <row r="20" spans="1:6" ht="18.75" customHeight="1" x14ac:dyDescent="0.2">
      <c r="A20" s="31">
        <f>Custom!C20</f>
        <v>2.0299999999999994</v>
      </c>
      <c r="B20" s="32" t="str">
        <f>IF(Custom!I20="Not Run","Not Run",IF(Custom!I20="Passed","Passed",IF(Custom!I20="Failed","Failed",IF(Custom!I20="Not Applicable"," Not Applicable "))))</f>
        <v>Not Run</v>
      </c>
      <c r="C20" s="14">
        <f>Custom!K20</f>
        <v>0</v>
      </c>
      <c r="D20" s="100">
        <f>Custom!L20</f>
        <v>0</v>
      </c>
      <c r="E20" s="100">
        <f>Custom!M20</f>
        <v>0</v>
      </c>
      <c r="F20" s="14"/>
    </row>
    <row r="21" spans="1:6" ht="18.75" customHeight="1" x14ac:dyDescent="0.2">
      <c r="A21" s="31">
        <f>Custom!C21</f>
        <v>2.0399999999999991</v>
      </c>
      <c r="B21" s="32" t="str">
        <f>IF(Custom!I21="Not Run","Not Run",IF(Custom!I21="Passed","Passed",IF(Custom!I21="Failed","Failed",IF(Custom!I21="Not Applicable"," Not Applicable "))))</f>
        <v>Not Run</v>
      </c>
      <c r="C21" s="14">
        <f>Custom!K21</f>
        <v>0</v>
      </c>
      <c r="D21" s="100">
        <f>Custom!L21</f>
        <v>0</v>
      </c>
      <c r="E21" s="100">
        <f>Custom!M21</f>
        <v>0</v>
      </c>
    </row>
    <row r="22" spans="1:6" ht="18.75" customHeight="1" x14ac:dyDescent="0.2">
      <c r="A22" s="31">
        <f>Custom!C22</f>
        <v>2.0499999999999989</v>
      </c>
      <c r="B22" s="32" t="str">
        <f>IF(Custom!I22="Not Run","Not Run",IF(Custom!I22="Passed","Passed",IF(Custom!I22="Failed","Failed",IF(Custom!I22="Not Applicable"," Not Applicable "))))</f>
        <v>Not Run</v>
      </c>
      <c r="C22" s="14">
        <f>Custom!K22</f>
        <v>0</v>
      </c>
      <c r="D22" s="100">
        <f>Custom!L22</f>
        <v>0</v>
      </c>
      <c r="E22" s="100">
        <f>Custom!M22</f>
        <v>0</v>
      </c>
    </row>
    <row r="23" spans="1:6" ht="18.75" customHeight="1" x14ac:dyDescent="0.2">
      <c r="A23" s="31">
        <f>Custom!C23</f>
        <v>2.0599999999999987</v>
      </c>
      <c r="B23" s="32" t="str">
        <f>IF(Custom!I23="Not Run","Not Run",IF(Custom!I23="Passed","Passed",IF(Custom!I23="Failed","Failed",IF(Custom!I23="Not Applicable"," Not Applicable "))))</f>
        <v>Not Run</v>
      </c>
      <c r="C23" s="14">
        <f>Custom!K23</f>
        <v>0</v>
      </c>
      <c r="D23" s="100">
        <f>Custom!L23</f>
        <v>0</v>
      </c>
      <c r="E23" s="100">
        <f>Custom!M23</f>
        <v>0</v>
      </c>
    </row>
    <row r="24" spans="1:6" ht="18.75" customHeight="1" x14ac:dyDescent="0.2">
      <c r="A24" s="31">
        <f>Custom!C24</f>
        <v>3.01</v>
      </c>
      <c r="B24" s="32" t="str">
        <f>IF(Custom!I24="Not Run","Not Run",IF(Custom!I24="Passed","Passed",IF(Custom!I24="Failed","Failed",IF(Custom!I24="Not Applicable"," Not Applicable "))))</f>
        <v>Not Run</v>
      </c>
      <c r="C24" s="14">
        <f>Custom!K24</f>
        <v>0</v>
      </c>
      <c r="D24" s="100">
        <f>Custom!L24</f>
        <v>0</v>
      </c>
      <c r="E24" s="100">
        <f>Custom!M24</f>
        <v>0</v>
      </c>
    </row>
    <row r="25" spans="1:6" ht="18.75" customHeight="1" x14ac:dyDescent="0.2">
      <c r="A25" s="31">
        <f>Custom!C25</f>
        <v>3.0199999999999996</v>
      </c>
      <c r="B25" s="32" t="str">
        <f>IF(Custom!I25="Not Run","Not Run",IF(Custom!I25="Passed","Passed",IF(Custom!I25="Failed","Failed",IF(Custom!I25="Not Applicable"," Not Applicable "))))</f>
        <v>Not Run</v>
      </c>
      <c r="C25" s="14">
        <f>Custom!K25</f>
        <v>0</v>
      </c>
      <c r="D25" s="100">
        <f>Custom!L25</f>
        <v>0</v>
      </c>
      <c r="E25" s="100">
        <f>Custom!M25</f>
        <v>0</v>
      </c>
    </row>
    <row r="26" spans="1:6" ht="18.75" customHeight="1" x14ac:dyDescent="0.2">
      <c r="A26" s="31">
        <f>Custom!C26</f>
        <v>3.0299999999999994</v>
      </c>
      <c r="B26" s="32" t="str">
        <f>IF(Custom!I26="Not Run","Not Run",IF(Custom!I26="Passed","Passed",IF(Custom!I26="Failed","Failed",IF(Custom!I26="Not Applicable"," Not Applicable "))))</f>
        <v>Not Run</v>
      </c>
      <c r="C26" s="14">
        <f>Custom!K26</f>
        <v>0</v>
      </c>
      <c r="D26" s="100">
        <f>Custom!L26</f>
        <v>0</v>
      </c>
      <c r="E26" s="100">
        <f>Custom!M26</f>
        <v>0</v>
      </c>
    </row>
    <row r="27" spans="1:6" ht="18.75" customHeight="1" x14ac:dyDescent="0.2">
      <c r="A27" s="31">
        <f>Custom!C27</f>
        <v>3.0399999999999991</v>
      </c>
      <c r="B27" s="32" t="str">
        <f>IF(Custom!I27="Not Run","Not Run",IF(Custom!I27="Passed","Passed",IF(Custom!I27="Failed","Failed",IF(Custom!I27="Not Applicable"," Not Applicable "))))</f>
        <v>Not Run</v>
      </c>
      <c r="C27" s="14">
        <f>Custom!K27</f>
        <v>0</v>
      </c>
      <c r="D27" s="100">
        <f>Custom!L27</f>
        <v>0</v>
      </c>
      <c r="E27" s="100">
        <f>Custom!M27</f>
        <v>0</v>
      </c>
    </row>
    <row r="28" spans="1:6" ht="18.75" customHeight="1" x14ac:dyDescent="0.2">
      <c r="A28" s="31">
        <f>Custom!C28</f>
        <v>3.0499999999999989</v>
      </c>
      <c r="B28" s="32" t="str">
        <f>IF(Custom!I28="Not Run","Not Run",IF(Custom!I28="Passed","Passed",IF(Custom!I28="Failed","Failed",IF(Custom!I28="Not Applicable"," Not Applicable "))))</f>
        <v>Not Run</v>
      </c>
      <c r="C28" s="14">
        <f>Custom!K28</f>
        <v>0</v>
      </c>
      <c r="D28" s="100">
        <f>Custom!L28</f>
        <v>0</v>
      </c>
      <c r="E28" s="100">
        <f>Custom!M28</f>
        <v>0</v>
      </c>
    </row>
    <row r="29" spans="1:6" ht="18.75" customHeight="1" x14ac:dyDescent="0.2">
      <c r="A29" s="31">
        <f>Custom!C29</f>
        <v>3.0599999999999987</v>
      </c>
      <c r="B29" s="32" t="str">
        <f>IF(Custom!I29="Not Run","Not Run",IF(Custom!I29="Passed","Passed",IF(Custom!I29="Failed","Failed",IF(Custom!I29="Not Applicable"," Not Applicable "))))</f>
        <v>Not Run</v>
      </c>
      <c r="C29" s="14">
        <f>Custom!K29</f>
        <v>0</v>
      </c>
      <c r="D29" s="100">
        <f>Custom!L29</f>
        <v>0</v>
      </c>
      <c r="E29" s="100">
        <f>Custom!M29</f>
        <v>0</v>
      </c>
    </row>
    <row r="30" spans="1:6" ht="18.75" customHeight="1" x14ac:dyDescent="0.2">
      <c r="A30" s="31">
        <f>Custom!C30</f>
        <v>3.0699999999999985</v>
      </c>
      <c r="B30" s="32" t="str">
        <f>IF(Custom!I30="Not Run","Not Run",IF(Custom!I30="Passed","Passed",IF(Custom!I30="Failed","Failed",IF(Custom!I30="Not Applicable"," Not Applicable "))))</f>
        <v>Not Run</v>
      </c>
      <c r="C30" s="14">
        <f>Custom!K30</f>
        <v>0</v>
      </c>
      <c r="D30" s="100">
        <f>Custom!L30</f>
        <v>0</v>
      </c>
      <c r="E30" s="100">
        <f>Custom!M30</f>
        <v>0</v>
      </c>
    </row>
    <row r="31" spans="1:6" ht="18.75" customHeight="1" x14ac:dyDescent="0.2">
      <c r="A31" s="31">
        <f>Custom!C31</f>
        <v>3.0799999999999983</v>
      </c>
      <c r="B31" s="32" t="str">
        <f>IF(Custom!I31="Not Run","Not Run",IF(Custom!I31="Passed","Passed",IF(Custom!I31="Failed","Failed",IF(Custom!I31="Not Applicable"," Not Applicable "))))</f>
        <v>Not Run</v>
      </c>
      <c r="C31" s="14">
        <f>Custom!K31</f>
        <v>0</v>
      </c>
      <c r="D31" s="100">
        <f>Custom!L31</f>
        <v>0</v>
      </c>
      <c r="E31" s="100">
        <f>Custom!M31</f>
        <v>0</v>
      </c>
    </row>
    <row r="32" spans="1:6" ht="18.75" customHeight="1" x14ac:dyDescent="0.2">
      <c r="A32" s="31">
        <f>Custom!C32</f>
        <v>3.0899999999999981</v>
      </c>
      <c r="B32" s="32" t="str">
        <f>IF(Custom!I32="Not Run","Not Run",IF(Custom!I32="Passed","Passed",IF(Custom!I32="Failed","Failed",IF(Custom!I32="Not Applicable"," Not Applicable "))))</f>
        <v>Not Run</v>
      </c>
      <c r="C32" s="14">
        <f>Custom!K32</f>
        <v>0</v>
      </c>
      <c r="D32" s="100">
        <f>Custom!L32</f>
        <v>0</v>
      </c>
      <c r="E32" s="100">
        <f>Custom!M32</f>
        <v>0</v>
      </c>
    </row>
    <row r="33" spans="1:5" ht="18.75" customHeight="1" x14ac:dyDescent="0.2">
      <c r="A33" s="31">
        <f>Custom!C33</f>
        <v>3.0999999999999979</v>
      </c>
      <c r="B33" s="32" t="str">
        <f>IF(Custom!I33="Not Run","Not Run",IF(Custom!I33="Passed","Passed",IF(Custom!I33="Failed","Failed",IF(Custom!I33="Not Applicable"," Not Applicable "))))</f>
        <v>Not Run</v>
      </c>
      <c r="C33" s="14">
        <f>Custom!K33</f>
        <v>0</v>
      </c>
      <c r="D33" s="100">
        <f>Custom!L33</f>
        <v>0</v>
      </c>
      <c r="E33" s="100">
        <f>Custom!M33</f>
        <v>0</v>
      </c>
    </row>
    <row r="34" spans="1:5" ht="18.75" customHeight="1" x14ac:dyDescent="0.2">
      <c r="A34" s="31">
        <f>Custom!C34</f>
        <v>4.01</v>
      </c>
      <c r="B34" s="32" t="str">
        <f>IF(Custom!I34="Not Run","Not Run",IF(Custom!I34="Passed","Passed",IF(Custom!I34="Failed","Failed",IF(Custom!I34="Not Applicable"," Not Applicable "))))</f>
        <v>Not Run</v>
      </c>
      <c r="C34" s="14">
        <f>Custom!K34</f>
        <v>0</v>
      </c>
      <c r="D34" s="100">
        <f>Custom!L34</f>
        <v>0</v>
      </c>
      <c r="E34" s="100">
        <f>Custom!M34</f>
        <v>0</v>
      </c>
    </row>
    <row r="35" spans="1:5" ht="18.75" customHeight="1" x14ac:dyDescent="0.2">
      <c r="A35" s="31">
        <f>Custom!C35</f>
        <v>4.0199999999999996</v>
      </c>
      <c r="B35" s="32" t="str">
        <f>IF(Custom!I35="Not Run","Not Run",IF(Custom!I35="Passed","Passed",IF(Custom!I35="Failed","Failed",IF(Custom!I35="Not Applicable"," Not Applicable "))))</f>
        <v>Not Run</v>
      </c>
      <c r="C35" s="14">
        <f>Custom!K35</f>
        <v>0</v>
      </c>
      <c r="D35" s="100">
        <f>Custom!L35</f>
        <v>0</v>
      </c>
      <c r="E35" s="100">
        <f>Custom!M35</f>
        <v>0</v>
      </c>
    </row>
    <row r="36" spans="1:5" ht="18.75" customHeight="1" x14ac:dyDescent="0.2">
      <c r="A36" s="31">
        <f>Custom!C36</f>
        <v>4.0299999999999994</v>
      </c>
      <c r="B36" s="32" t="str">
        <f>IF(Custom!I36="Not Run","Not Run",IF(Custom!I36="Passed","Passed",IF(Custom!I36="Failed","Failed",IF(Custom!I36="Not Applicable"," Not Applicable "))))</f>
        <v>Not Run</v>
      </c>
      <c r="C36" s="14">
        <f>Custom!K36</f>
        <v>0</v>
      </c>
      <c r="D36" s="100">
        <f>Custom!L36</f>
        <v>0</v>
      </c>
      <c r="E36" s="100">
        <f>Custom!M36</f>
        <v>0</v>
      </c>
    </row>
    <row r="37" spans="1:5" ht="18.75" customHeight="1" x14ac:dyDescent="0.2">
      <c r="A37" s="31">
        <f>Custom!C37</f>
        <v>4.0399999999999991</v>
      </c>
      <c r="B37" s="32" t="str">
        <f>IF(Custom!I37="Not Run","Not Run",IF(Custom!I37="Passed","Passed",IF(Custom!I37="Failed","Failed",IF(Custom!I37="Not Applicable"," Not Applicable "))))</f>
        <v>Not Run</v>
      </c>
      <c r="C37" s="14">
        <f>Custom!K37</f>
        <v>0</v>
      </c>
      <c r="D37" s="100">
        <f>Custom!L37</f>
        <v>0</v>
      </c>
      <c r="E37" s="100">
        <f>Custom!M37</f>
        <v>0</v>
      </c>
    </row>
    <row r="38" spans="1:5" ht="18.75" customHeight="1" x14ac:dyDescent="0.2">
      <c r="A38" s="31">
        <f>Custom!C38</f>
        <v>4.0499999999999989</v>
      </c>
      <c r="B38" s="32" t="str">
        <f>IF(Custom!I38="Not Run","Not Run",IF(Custom!I38="Passed","Passed",IF(Custom!I38="Failed","Failed",IF(Custom!I38="Not Applicable"," Not Applicable "))))</f>
        <v>Not Run</v>
      </c>
      <c r="C38" s="14">
        <f>Custom!K38</f>
        <v>0</v>
      </c>
      <c r="D38" s="100">
        <f>Custom!L38</f>
        <v>0</v>
      </c>
      <c r="E38" s="100">
        <f>Custom!M38</f>
        <v>0</v>
      </c>
    </row>
    <row r="39" spans="1:5" ht="18.75" customHeight="1" x14ac:dyDescent="0.2">
      <c r="A39" s="31">
        <f>Custom!C39</f>
        <v>5.01</v>
      </c>
      <c r="B39" s="32" t="str">
        <f>IF(Custom!I39="Not Run","Not Run",IF(Custom!I39="Passed","Passed",IF(Custom!I39="Failed","Failed",IF(Custom!I39="Not Applicable"," Not Applicable "))))</f>
        <v>Not Run</v>
      </c>
      <c r="C39" s="14">
        <f>Custom!K39</f>
        <v>0</v>
      </c>
      <c r="D39" s="100">
        <f>Custom!L39</f>
        <v>0</v>
      </c>
      <c r="E39" s="100">
        <f>Custom!M39</f>
        <v>0</v>
      </c>
    </row>
    <row r="40" spans="1:5" ht="18.75" customHeight="1" x14ac:dyDescent="0.2">
      <c r="A40" s="31">
        <f>Custom!C40</f>
        <v>5.0199999999999996</v>
      </c>
      <c r="B40" s="32" t="str">
        <f>IF(Custom!I40="Not Run","Not Run",IF(Custom!I40="Passed","Passed",IF(Custom!I40="Failed","Failed",IF(Custom!I40="Not Applicable"," Not Applicable "))))</f>
        <v>Not Run</v>
      </c>
      <c r="C40" s="14">
        <f>Custom!K40</f>
        <v>0</v>
      </c>
      <c r="D40" s="100">
        <f>Custom!L40</f>
        <v>0</v>
      </c>
      <c r="E40" s="100">
        <f>Custom!M40</f>
        <v>0</v>
      </c>
    </row>
    <row r="41" spans="1:5" ht="18.75" customHeight="1" x14ac:dyDescent="0.2">
      <c r="A41" s="31">
        <f>Custom!C41</f>
        <v>5.0299999999999994</v>
      </c>
      <c r="B41" s="32" t="str">
        <f>IF(Custom!I41="Not Run","Not Run",IF(Custom!I41="Passed","Passed",IF(Custom!I41="Failed","Failed",IF(Custom!I41="Not Applicable"," Not Applicable "))))</f>
        <v>Not Run</v>
      </c>
      <c r="C41" s="14">
        <f>Custom!K41</f>
        <v>0</v>
      </c>
      <c r="D41" s="100">
        <f>Custom!L41</f>
        <v>0</v>
      </c>
      <c r="E41" s="100">
        <f>Custom!M41</f>
        <v>0</v>
      </c>
    </row>
    <row r="42" spans="1:5" ht="18.75" customHeight="1" x14ac:dyDescent="0.2">
      <c r="A42" s="31">
        <f>Custom!C42</f>
        <v>6.01</v>
      </c>
      <c r="B42" s="32" t="str">
        <f>IF(Custom!I42="Not Run","Not Run",IF(Custom!I42="Passed","Passed",IF(Custom!I42="Failed","Failed",IF(Custom!I42="Not Applicable"," Not Applicable "))))</f>
        <v>Not Run</v>
      </c>
      <c r="C42" s="14">
        <f>Custom!K42</f>
        <v>0</v>
      </c>
      <c r="D42" s="100">
        <f>Custom!L42</f>
        <v>0</v>
      </c>
      <c r="E42" s="100">
        <f>Custom!M42</f>
        <v>0</v>
      </c>
    </row>
    <row r="43" spans="1:5" ht="18.75" customHeight="1" x14ac:dyDescent="0.2">
      <c r="A43" s="31">
        <f>Custom!C43</f>
        <v>6.02</v>
      </c>
      <c r="B43" s="32" t="str">
        <f>IF(Custom!I43="Not Run","Not Run",IF(Custom!I43="Passed","Passed",IF(Custom!I43="Failed","Failed",IF(Custom!I43="Not Applicable"," Not Applicable "))))</f>
        <v>Not Run</v>
      </c>
      <c r="C43" s="14">
        <f>Custom!K43</f>
        <v>0</v>
      </c>
      <c r="D43" s="100">
        <f>Custom!L43</f>
        <v>0</v>
      </c>
      <c r="E43" s="100">
        <f>Custom!M43</f>
        <v>0</v>
      </c>
    </row>
    <row r="44" spans="1:5" ht="18.75" customHeight="1" x14ac:dyDescent="0.2">
      <c r="A44" s="31">
        <f>Custom!C44</f>
        <v>6.0299999999999994</v>
      </c>
      <c r="B44" s="32" t="str">
        <f>IF(Custom!I44="Not Run","Not Run",IF(Custom!I44="Passed","Passed",IF(Custom!I44="Failed","Failed",IF(Custom!I44="Not Applicable"," Not Applicable "))))</f>
        <v>Not Run</v>
      </c>
      <c r="C44" s="14">
        <f>Custom!K44</f>
        <v>0</v>
      </c>
      <c r="D44" s="100">
        <f>Custom!L44</f>
        <v>0</v>
      </c>
      <c r="E44" s="100">
        <f>Custom!M44</f>
        <v>0</v>
      </c>
    </row>
    <row r="45" spans="1:5" ht="18.75" customHeight="1" x14ac:dyDescent="0.2">
      <c r="A45" s="31">
        <f>Custom!C45</f>
        <v>6.0399999999999991</v>
      </c>
      <c r="B45" s="32" t="str">
        <f>IF(Custom!I45="Not Run","Not Run",IF(Custom!I45="Passed","Passed",IF(Custom!I45="Failed","Failed",IF(Custom!I45="Not Applicable"," Not Applicable "))))</f>
        <v>Not Run</v>
      </c>
      <c r="C45" s="14">
        <f>Custom!K45</f>
        <v>0</v>
      </c>
      <c r="D45" s="100">
        <f>Custom!L45</f>
        <v>0</v>
      </c>
      <c r="E45" s="100">
        <f>Custom!M45</f>
        <v>0</v>
      </c>
    </row>
    <row r="46" spans="1:5" ht="18.75" customHeight="1" x14ac:dyDescent="0.2">
      <c r="A46" s="31">
        <f>Custom!C46</f>
        <v>6.0499999999999989</v>
      </c>
      <c r="B46" s="32" t="str">
        <f>IF(Custom!I46="Not Run","Not Run",IF(Custom!I46="Passed","Passed",IF(Custom!I46="Failed","Failed",IF(Custom!I46="Not Applicable"," Not Applicable "))))</f>
        <v>Not Run</v>
      </c>
      <c r="C46" s="14">
        <f>Custom!K46</f>
        <v>0</v>
      </c>
      <c r="D46" s="100">
        <f>Custom!L46</f>
        <v>0</v>
      </c>
      <c r="E46" s="100">
        <f>Custom!M46</f>
        <v>0</v>
      </c>
    </row>
    <row r="47" spans="1:5" ht="18.75" customHeight="1" x14ac:dyDescent="0.2">
      <c r="A47" s="31">
        <f>Custom!C47</f>
        <v>7.01</v>
      </c>
      <c r="B47" s="32" t="str">
        <f>IF(Custom!I47="Not Run","Not Run",IF(Custom!I47="Passed","Passed",IF(Custom!I47="Failed","Failed",IF(Custom!I47="Not Applicable"," Not Applicable "))))</f>
        <v>Not Run</v>
      </c>
      <c r="C47" s="14">
        <f>Custom!K47</f>
        <v>0</v>
      </c>
      <c r="D47" s="100">
        <f>Custom!L47</f>
        <v>0</v>
      </c>
      <c r="E47" s="100">
        <f>Custom!M47</f>
        <v>0</v>
      </c>
    </row>
    <row r="48" spans="1:5" ht="18.75" customHeight="1" x14ac:dyDescent="0.2">
      <c r="A48" s="31">
        <f>Custom!C48</f>
        <v>7.02</v>
      </c>
      <c r="B48" s="32" t="str">
        <f>IF(Custom!I48="Not Run","Not Run",IF(Custom!I48="Passed","Passed",IF(Custom!I48="Failed","Failed",IF(Custom!I48="Not Applicable"," Not Applicable "))))</f>
        <v>Not Run</v>
      </c>
      <c r="C48" s="14">
        <f>Custom!K48</f>
        <v>0</v>
      </c>
      <c r="D48" s="100">
        <f>Custom!L48</f>
        <v>0</v>
      </c>
      <c r="E48" s="100">
        <f>Custom!M48</f>
        <v>0</v>
      </c>
    </row>
    <row r="49" spans="1:5" ht="18.75" customHeight="1" x14ac:dyDescent="0.2">
      <c r="A49" s="31">
        <f>Custom!C49</f>
        <v>7.0299999999999994</v>
      </c>
      <c r="B49" s="32" t="str">
        <f>IF(Custom!I49="Not Run","Not Run",IF(Custom!I49="Passed","Passed",IF(Custom!I49="Failed","Failed",IF(Custom!I49="Not Applicable"," Not Applicable "))))</f>
        <v>Not Run</v>
      </c>
      <c r="C49" s="14">
        <f>Custom!K49</f>
        <v>0</v>
      </c>
      <c r="D49" s="100">
        <f>Custom!L49</f>
        <v>0</v>
      </c>
      <c r="E49" s="100">
        <f>Custom!M49</f>
        <v>0</v>
      </c>
    </row>
    <row r="50" spans="1:5" ht="18.75" customHeight="1" x14ac:dyDescent="0.2">
      <c r="A50" s="31">
        <f>Custom!C50</f>
        <v>7.0399999999999991</v>
      </c>
      <c r="B50" s="32" t="str">
        <f>IF(Custom!I50="Not Run","Not Run",IF(Custom!I50="Passed","Passed",IF(Custom!I50="Failed","Failed",IF(Custom!I50="Not Applicable"," Not Applicable "))))</f>
        <v>Not Run</v>
      </c>
      <c r="C50" s="14">
        <f>Custom!K50</f>
        <v>0</v>
      </c>
      <c r="D50" s="100">
        <f>Custom!L50</f>
        <v>0</v>
      </c>
      <c r="E50" s="100">
        <f>Custom!M50</f>
        <v>0</v>
      </c>
    </row>
    <row r="51" spans="1:5" ht="18.75" customHeight="1" x14ac:dyDescent="0.2">
      <c r="A51" s="31">
        <f>Custom!C51</f>
        <v>7.0499999999999989</v>
      </c>
      <c r="B51" s="32" t="str">
        <f>IF(Custom!I51="Not Run","Not Run",IF(Custom!I51="Passed","Passed",IF(Custom!I51="Failed","Failed",IF(Custom!I51="Not Applicable"," Not Applicable "))))</f>
        <v>Not Run</v>
      </c>
      <c r="C51" s="14">
        <f>Custom!K51</f>
        <v>0</v>
      </c>
      <c r="D51" s="100">
        <f>Custom!L51</f>
        <v>0</v>
      </c>
      <c r="E51" s="100">
        <f>Custom!M51</f>
        <v>0</v>
      </c>
    </row>
    <row r="52" spans="1:5" ht="18.75" customHeight="1" x14ac:dyDescent="0.2">
      <c r="A52" s="31">
        <f>Custom!C52</f>
        <v>7.0599999999999987</v>
      </c>
      <c r="B52" s="32" t="str">
        <f>IF(Custom!I52="Not Run","Not Run",IF(Custom!I52="Passed","Passed",IF(Custom!I52="Failed","Failed",IF(Custom!I52="Not Applicable"," Not Applicable "))))</f>
        <v>Not Run</v>
      </c>
      <c r="C52" s="14">
        <f>Custom!K52</f>
        <v>0</v>
      </c>
      <c r="D52" s="100">
        <f>Custom!L52</f>
        <v>0</v>
      </c>
      <c r="E52" s="100">
        <f>Custom!M52</f>
        <v>0</v>
      </c>
    </row>
    <row r="53" spans="1:5" ht="18.75" customHeight="1" x14ac:dyDescent="0.2">
      <c r="A53" s="31">
        <f>Custom!C53</f>
        <v>8.01</v>
      </c>
      <c r="B53" s="32" t="str">
        <f>IF(Custom!I53="Not Run","Not Run",IF(Custom!I53="Passed","Passed",IF(Custom!I53="Failed","Failed",IF(Custom!I53="Not Applicable"," Not Applicable "))))</f>
        <v>Not Run</v>
      </c>
      <c r="C53" s="14">
        <f>Custom!K53</f>
        <v>0</v>
      </c>
      <c r="D53" s="100">
        <f>Custom!L53</f>
        <v>0</v>
      </c>
      <c r="E53" s="100">
        <f>Custom!M53</f>
        <v>0</v>
      </c>
    </row>
    <row r="54" spans="1:5" ht="18.75" customHeight="1" x14ac:dyDescent="0.2">
      <c r="A54" s="31">
        <f>Custom!C54</f>
        <v>8.02</v>
      </c>
      <c r="B54" s="32" t="str">
        <f>IF(Custom!I54="Not Run","Not Run",IF(Custom!I54="Passed","Passed",IF(Custom!I54="Failed","Failed",IF(Custom!I54="Not Applicable"," Not Applicable "))))</f>
        <v>Not Run</v>
      </c>
      <c r="C54" s="14">
        <f>Custom!K54</f>
        <v>0</v>
      </c>
      <c r="D54" s="100">
        <f>Custom!L54</f>
        <v>0</v>
      </c>
      <c r="E54" s="100">
        <f>Custom!M54</f>
        <v>0</v>
      </c>
    </row>
    <row r="55" spans="1:5" ht="18.75" customHeight="1" x14ac:dyDescent="0.2">
      <c r="A55" s="31">
        <f>Custom!C55</f>
        <v>9.01</v>
      </c>
      <c r="B55" s="32" t="str">
        <f>IF(Custom!I55="Not Run","Not Run",IF(Custom!I55="Passed","Passed",IF(Custom!I55="Failed","Failed",IF(Custom!I55="Not Applicable"," Not Applicable "))))</f>
        <v>Not Run</v>
      </c>
      <c r="C55" s="14">
        <f>Custom!K55</f>
        <v>0</v>
      </c>
      <c r="D55" s="100">
        <f>Custom!L55</f>
        <v>0</v>
      </c>
      <c r="E55" s="100">
        <f>Custom!M55</f>
        <v>0</v>
      </c>
    </row>
    <row r="56" spans="1:5" ht="18.75" customHeight="1" x14ac:dyDescent="0.2">
      <c r="A56" s="31">
        <f>Custom!C56</f>
        <v>9.02</v>
      </c>
      <c r="B56" s="32" t="str">
        <f>IF(Custom!I56="Not Run","Not Run",IF(Custom!I56="Passed","Passed",IF(Custom!I56="Failed","Failed",IF(Custom!I56="Not Applicable"," Not Applicable "))))</f>
        <v>Not Run</v>
      </c>
      <c r="C56" s="14">
        <f>Custom!K56</f>
        <v>0</v>
      </c>
      <c r="D56" s="100">
        <f>Custom!L56</f>
        <v>0</v>
      </c>
      <c r="E56" s="100">
        <f>Custom!M56</f>
        <v>0</v>
      </c>
    </row>
    <row r="57" spans="1:5" ht="18.75" customHeight="1" x14ac:dyDescent="0.2">
      <c r="A57" s="31">
        <f>Custom!C57</f>
        <v>9.0299999999999994</v>
      </c>
      <c r="B57" s="32" t="str">
        <f>IF(Custom!I57="Not Run","Not Run",IF(Custom!I57="Passed","Passed",IF(Custom!I57="Failed","Failed",IF(Custom!I57="Not Applicable"," Not Applicable "))))</f>
        <v>Not Run</v>
      </c>
      <c r="C57" s="14">
        <f>Custom!K57</f>
        <v>0</v>
      </c>
      <c r="D57" s="100">
        <f>Custom!L57</f>
        <v>0</v>
      </c>
      <c r="E57" s="100">
        <f>Custom!M57</f>
        <v>0</v>
      </c>
    </row>
    <row r="58" spans="1:5" ht="18.75" customHeight="1" x14ac:dyDescent="0.2">
      <c r="A58" s="31">
        <f>Custom!C58</f>
        <v>9.0399999999999991</v>
      </c>
      <c r="B58" s="32" t="str">
        <f>IF(Custom!I58="Not Run","Not Run",IF(Custom!I58="Passed","Passed",IF(Custom!I58="Failed","Failed",IF(Custom!I58="Not Applicable"," Not Applicable "))))</f>
        <v>Not Run</v>
      </c>
      <c r="C58" s="14">
        <f>Custom!K58</f>
        <v>0</v>
      </c>
      <c r="D58" s="100">
        <f>Custom!L58</f>
        <v>0</v>
      </c>
      <c r="E58" s="100">
        <f>Custom!M58</f>
        <v>0</v>
      </c>
    </row>
    <row r="59" spans="1:5" ht="18.75" customHeight="1" x14ac:dyDescent="0.2">
      <c r="A59" s="31">
        <f>Custom!C59</f>
        <v>10.01</v>
      </c>
      <c r="B59" s="32" t="str">
        <f>IF(Custom!I59="Not Run","Not Run",IF(Custom!I59="Passed","Passed",IF(Custom!I59="Failed","Failed",IF(Custom!I59="Not Applicable"," Not Applicable "))))</f>
        <v>Not Run</v>
      </c>
      <c r="C59" s="14">
        <f>Custom!K59</f>
        <v>0</v>
      </c>
      <c r="D59" s="100">
        <f>Custom!L59</f>
        <v>0</v>
      </c>
      <c r="E59" s="100">
        <f>Custom!M59</f>
        <v>0</v>
      </c>
    </row>
    <row r="60" spans="1:5" ht="18.75" customHeight="1" x14ac:dyDescent="0.2">
      <c r="A60" s="31">
        <f>Custom!C60</f>
        <v>10.02</v>
      </c>
      <c r="B60" s="32" t="str">
        <f>IF(Custom!I60="Not Run","Not Run",IF(Custom!I60="Passed","Passed",IF(Custom!I60="Failed","Failed",IF(Custom!I60="Not Applicable"," Not Applicable "))))</f>
        <v>Not Run</v>
      </c>
      <c r="C60" s="14">
        <f>Custom!K60</f>
        <v>0</v>
      </c>
      <c r="D60" s="100">
        <f>Custom!L60</f>
        <v>0</v>
      </c>
      <c r="E60" s="100">
        <f>Custom!M60</f>
        <v>0</v>
      </c>
    </row>
    <row r="61" spans="1:5" ht="18.75" customHeight="1" x14ac:dyDescent="0.2">
      <c r="A61" s="31">
        <f>Custom!C61</f>
        <v>10.029999999999999</v>
      </c>
      <c r="B61" s="32" t="str">
        <f>IF(Custom!I61="Not Run","Not Run",IF(Custom!I61="Passed","Passed",IF(Custom!I61="Failed","Failed",IF(Custom!I61="Not Applicable"," Not Applicable "))))</f>
        <v>Not Run</v>
      </c>
      <c r="C61" s="14">
        <f>Custom!K61</f>
        <v>0</v>
      </c>
      <c r="D61" s="100">
        <f>Custom!L61</f>
        <v>0</v>
      </c>
      <c r="E61" s="100">
        <f>Custom!M61</f>
        <v>0</v>
      </c>
    </row>
    <row r="62" spans="1:5" ht="18.75" customHeight="1" x14ac:dyDescent="0.2">
      <c r="A62" s="31">
        <f>Custom!C62</f>
        <v>10.039999999999999</v>
      </c>
      <c r="B62" s="32" t="str">
        <f>IF(Custom!I62="Not Run","Not Run",IF(Custom!I62="Passed","Passed",IF(Custom!I62="Failed","Failed",IF(Custom!I62="Not Applicable"," Not Applicable "))))</f>
        <v>Not Run</v>
      </c>
      <c r="C62" s="14">
        <f>Custom!K62</f>
        <v>0</v>
      </c>
      <c r="D62" s="100">
        <f>Custom!L62</f>
        <v>0</v>
      </c>
      <c r="E62" s="100">
        <f>Custom!M62</f>
        <v>0</v>
      </c>
    </row>
    <row r="63" spans="1:5" ht="18.75" customHeight="1" x14ac:dyDescent="0.2">
      <c r="A63" s="31">
        <f>Custom!C63</f>
        <v>10.049999999999999</v>
      </c>
      <c r="B63" s="32" t="str">
        <f>IF(Custom!I63="Not Run","Not Run",IF(Custom!I63="Passed","Passed",IF(Custom!I63="Failed","Failed",IF(Custom!I63="Not Applicable"," Not Applicable "))))</f>
        <v>Not Run</v>
      </c>
      <c r="C63" s="14">
        <f>Custom!K63</f>
        <v>0</v>
      </c>
      <c r="D63" s="100">
        <f>Custom!L63</f>
        <v>0</v>
      </c>
      <c r="E63" s="100">
        <f>Custom!M63</f>
        <v>0</v>
      </c>
    </row>
    <row r="64" spans="1:5" ht="18.75" customHeight="1" x14ac:dyDescent="0.2">
      <c r="A64" s="31">
        <f>Custom!C64</f>
        <v>10.059999999999999</v>
      </c>
      <c r="B64" s="32" t="str">
        <f>IF(Custom!I64="Not Run","Not Run",IF(Custom!I64="Passed","Passed",IF(Custom!I64="Failed","Failed",IF(Custom!I64="Not Applicable"," Not Applicable "))))</f>
        <v>Not Run</v>
      </c>
      <c r="C64" s="14">
        <f>Custom!K64</f>
        <v>0</v>
      </c>
      <c r="D64" s="100">
        <f>Custom!L64</f>
        <v>0</v>
      </c>
      <c r="E64" s="100">
        <f>Custom!M64</f>
        <v>0</v>
      </c>
    </row>
    <row r="65" spans="1:5" ht="18.75" customHeight="1" x14ac:dyDescent="0.2">
      <c r="A65" s="31">
        <f>Custom!C65</f>
        <v>10.069999999999999</v>
      </c>
      <c r="B65" s="32" t="str">
        <f>IF(Custom!I65="Not Run","Not Run",IF(Custom!I65="Passed","Passed",IF(Custom!I65="Failed","Failed",IF(Custom!I65="Not Applicable"," Not Applicable "))))</f>
        <v>Not Run</v>
      </c>
      <c r="C65" s="14">
        <f>Custom!K65</f>
        <v>0</v>
      </c>
      <c r="D65" s="100">
        <f>Custom!L65</f>
        <v>0</v>
      </c>
      <c r="E65" s="100">
        <f>Custom!M65</f>
        <v>0</v>
      </c>
    </row>
    <row r="66" spans="1:5" ht="18.75" customHeight="1" x14ac:dyDescent="0.2">
      <c r="A66" s="31">
        <f>Custom!C66</f>
        <v>10.01</v>
      </c>
      <c r="B66" s="32" t="str">
        <f>IF(Custom!I66="Not Run","Not Run",IF(Custom!I66="Passed","Passed",IF(Custom!I66="Failed","Failed",IF(Custom!I66="Not Applicable"," Not Applicable "))))</f>
        <v>Not Run</v>
      </c>
      <c r="C66" s="14">
        <f>Custom!K66</f>
        <v>0</v>
      </c>
      <c r="D66" s="100">
        <f>Custom!L66</f>
        <v>0</v>
      </c>
      <c r="E66" s="100">
        <f>Custom!M66</f>
        <v>0</v>
      </c>
    </row>
    <row r="67" spans="1:5" ht="18.75" customHeight="1" x14ac:dyDescent="0.2">
      <c r="A67" s="31">
        <f>Custom!C67</f>
        <v>10.02</v>
      </c>
      <c r="B67" s="32" t="str">
        <f>IF(Custom!I67="Not Run","Not Run",IF(Custom!I67="Passed","Passed",IF(Custom!I67="Failed","Failed",IF(Custom!I67="Not Applicable"," Not Applicable "))))</f>
        <v>Not Run</v>
      </c>
      <c r="C67" s="14">
        <f>Custom!K67</f>
        <v>0</v>
      </c>
      <c r="D67" s="100">
        <f>Custom!L67</f>
        <v>0</v>
      </c>
      <c r="E67" s="100">
        <f>Custom!M67</f>
        <v>0</v>
      </c>
    </row>
    <row r="68" spans="1:5" ht="18.75" customHeight="1" x14ac:dyDescent="0.2">
      <c r="A68" s="31">
        <f>Custom!C68</f>
        <v>10.029999999999999</v>
      </c>
      <c r="B68" s="32" t="str">
        <f>IF(Custom!I68="Not Run","Not Run",IF(Custom!I68="Passed","Passed",IF(Custom!I68="Failed","Failed",IF(Custom!I68="Not Applicable"," Not Applicable "))))</f>
        <v>Not Run</v>
      </c>
      <c r="C68" s="14">
        <f>Custom!K68</f>
        <v>0</v>
      </c>
      <c r="D68" s="100">
        <f>Custom!L68</f>
        <v>0</v>
      </c>
      <c r="E68" s="100">
        <f>Custom!M68</f>
        <v>0</v>
      </c>
    </row>
    <row r="69" spans="1:5" ht="18.75" customHeight="1" x14ac:dyDescent="0.2">
      <c r="A69" s="31">
        <f>Custom!C69</f>
        <v>10.039999999999999</v>
      </c>
      <c r="B69" s="32" t="str">
        <f>IF(Custom!I69="Not Run","Not Run",IF(Custom!I69="Passed","Passed",IF(Custom!I69="Failed","Failed",IF(Custom!I69="Not Applicable"," Not Applicable "))))</f>
        <v>Not Run</v>
      </c>
      <c r="C69" s="14">
        <f>Custom!K69</f>
        <v>0</v>
      </c>
      <c r="D69" s="100">
        <f>Custom!L69</f>
        <v>0</v>
      </c>
      <c r="E69" s="100">
        <f>Custom!M69</f>
        <v>0</v>
      </c>
    </row>
    <row r="70" spans="1:5" ht="18.75" customHeight="1" x14ac:dyDescent="0.2">
      <c r="A70" s="31">
        <f>Custom!C70</f>
        <v>10.049999999999999</v>
      </c>
      <c r="B70" s="32" t="str">
        <f>IF(Custom!I70="Not Run","Not Run",IF(Custom!I70="Passed","Passed",IF(Custom!I70="Failed","Failed",IF(Custom!I70="Not Applicable"," Not Applicable "))))</f>
        <v>Not Run</v>
      </c>
      <c r="C70" s="14">
        <f>Custom!K70</f>
        <v>0</v>
      </c>
      <c r="D70" s="100">
        <f>Custom!L70</f>
        <v>0</v>
      </c>
      <c r="E70" s="100">
        <f>Custom!M70</f>
        <v>0</v>
      </c>
    </row>
    <row r="71" spans="1:5" ht="18.75" customHeight="1" x14ac:dyDescent="0.2">
      <c r="A71" s="31">
        <f>Custom!C71</f>
        <v>10.059999999999999</v>
      </c>
      <c r="B71" s="32" t="str">
        <f>IF(Custom!I71="Not Run","Not Run",IF(Custom!I71="Passed","Passed",IF(Custom!I71="Failed","Failed",IF(Custom!I71="Not Applicable"," Not Applicable "))))</f>
        <v>Not Run</v>
      </c>
      <c r="C71" s="14">
        <f>Custom!K71</f>
        <v>0</v>
      </c>
      <c r="D71" s="100">
        <f>Custom!L71</f>
        <v>0</v>
      </c>
      <c r="E71" s="100">
        <f>Custom!M71</f>
        <v>0</v>
      </c>
    </row>
    <row r="72" spans="1:5" ht="18.75" customHeight="1" x14ac:dyDescent="0.2">
      <c r="A72" s="31">
        <f>Custom!C72</f>
        <v>11.01</v>
      </c>
      <c r="B72" s="32" t="str">
        <f>IF(Custom!I72="Not Run","Not Run",IF(Custom!I72="Passed","Passed",IF(Custom!I72="Failed","Failed",IF(Custom!I72="Not Applicable"," Not Applicable "))))</f>
        <v>Not Run</v>
      </c>
      <c r="C72" s="14">
        <f>Custom!K72</f>
        <v>0</v>
      </c>
      <c r="D72" s="100">
        <f>Custom!L72</f>
        <v>0</v>
      </c>
      <c r="E72" s="100">
        <f>Custom!M72</f>
        <v>0</v>
      </c>
    </row>
    <row r="73" spans="1:5" ht="18.75" customHeight="1" x14ac:dyDescent="0.2">
      <c r="A73" s="31">
        <f>Custom!C73</f>
        <v>11.02</v>
      </c>
      <c r="B73" s="32" t="str">
        <f>IF(Custom!I73="Not Run","Not Run",IF(Custom!I73="Passed","Passed",IF(Custom!I73="Failed","Failed",IF(Custom!I73="Not Applicable"," Not Applicable "))))</f>
        <v>Not Run</v>
      </c>
      <c r="C73" s="14">
        <f>Custom!K73</f>
        <v>0</v>
      </c>
      <c r="D73" s="100">
        <f>Custom!L73</f>
        <v>0</v>
      </c>
      <c r="E73" s="100">
        <f>Custom!M73</f>
        <v>0</v>
      </c>
    </row>
    <row r="74" spans="1:5" ht="18.75" customHeight="1" x14ac:dyDescent="0.2">
      <c r="A74" s="31">
        <f>Custom!C74</f>
        <v>11.03</v>
      </c>
      <c r="B74" s="32" t="str">
        <f>IF(Custom!I74="Not Run","Not Run",IF(Custom!I74="Passed","Passed",IF(Custom!I74="Failed","Failed",IF(Custom!I74="Not Applicable"," Not Applicable "))))</f>
        <v>Not Run</v>
      </c>
      <c r="C74" s="14">
        <f>Custom!K74</f>
        <v>0</v>
      </c>
      <c r="D74" s="100">
        <f>Custom!L74</f>
        <v>0</v>
      </c>
      <c r="E74" s="100">
        <f>Custom!M74</f>
        <v>0</v>
      </c>
    </row>
    <row r="75" spans="1:5" ht="18.75" customHeight="1" x14ac:dyDescent="0.2">
      <c r="A75" s="31">
        <f>Custom!C75</f>
        <v>11.04</v>
      </c>
      <c r="B75" s="32" t="str">
        <f>IF(Custom!I75="Not Run","Not Run",IF(Custom!I75="Passed","Passed",IF(Custom!I75="Failed","Failed",IF(Custom!I75="Not Applicable"," Not Applicable "))))</f>
        <v>Not Run</v>
      </c>
      <c r="C75" s="14">
        <f>Custom!K75</f>
        <v>0</v>
      </c>
      <c r="D75" s="100">
        <f>Custom!L75</f>
        <v>0</v>
      </c>
      <c r="E75" s="100">
        <f>Custom!M75</f>
        <v>0</v>
      </c>
    </row>
    <row r="76" spans="1:5" ht="18.75" customHeight="1" x14ac:dyDescent="0.2">
      <c r="A76" s="31">
        <f>Custom!C76</f>
        <v>11.049999999999999</v>
      </c>
      <c r="B76" s="32" t="str">
        <f>IF(Custom!I76="Not Run","Not Run",IF(Custom!I76="Passed","Passed",IF(Custom!I76="Failed","Failed",IF(Custom!I76="Not Applicable"," Not Applicable "))))</f>
        <v>Not Run</v>
      </c>
      <c r="C76" s="14">
        <f>Custom!K76</f>
        <v>0</v>
      </c>
      <c r="D76" s="100">
        <f>Custom!L76</f>
        <v>0</v>
      </c>
      <c r="E76" s="100">
        <f>Custom!M76</f>
        <v>0</v>
      </c>
    </row>
    <row r="77" spans="1:5" ht="18.75" customHeight="1" x14ac:dyDescent="0.2">
      <c r="A77" s="31">
        <f>Custom!C77</f>
        <v>12.01</v>
      </c>
      <c r="B77" s="32" t="str">
        <f>IF(Custom!I77="Not Run","Not Run",IF(Custom!I77="Passed","Passed",IF(Custom!I77="Failed","Failed",IF(Custom!I77="Not Applicable"," Not Applicable "))))</f>
        <v>Not Run</v>
      </c>
      <c r="C77" s="14">
        <f>Custom!K77</f>
        <v>0</v>
      </c>
      <c r="D77" s="100">
        <f>Custom!L77</f>
        <v>0</v>
      </c>
      <c r="E77" s="100">
        <f>Custom!M77</f>
        <v>0</v>
      </c>
    </row>
    <row r="78" spans="1:5" ht="18.75" customHeight="1" x14ac:dyDescent="0.2">
      <c r="A78" s="31">
        <f>Custom!C78</f>
        <v>12.02</v>
      </c>
      <c r="B78" s="32" t="str">
        <f>IF(Custom!I78="Not Run","Not Run",IF(Custom!I78="Passed","Passed",IF(Custom!I78="Failed","Failed",IF(Custom!I78="Not Applicable"," Not Applicable "))))</f>
        <v>Not Run</v>
      </c>
      <c r="C78" s="14">
        <f>Custom!K78</f>
        <v>0</v>
      </c>
      <c r="D78" s="100">
        <f>Custom!L78</f>
        <v>0</v>
      </c>
      <c r="E78" s="100">
        <f>Custom!M78</f>
        <v>0</v>
      </c>
    </row>
    <row r="79" spans="1:5" ht="18.75" customHeight="1" x14ac:dyDescent="0.2">
      <c r="A79" s="31">
        <f>Custom!C79</f>
        <v>12.03</v>
      </c>
      <c r="B79" s="32" t="str">
        <f>IF(Custom!I79="Not Run","Not Run",IF(Custom!I79="Passed","Passed",IF(Custom!I79="Failed","Failed",IF(Custom!I79="Not Applicable"," Not Applicable "))))</f>
        <v>Not Run</v>
      </c>
      <c r="C79" s="14">
        <f>Custom!K79</f>
        <v>0</v>
      </c>
      <c r="D79" s="100">
        <f>Custom!L79</f>
        <v>0</v>
      </c>
      <c r="E79" s="100">
        <f>Custom!M79</f>
        <v>0</v>
      </c>
    </row>
    <row r="80" spans="1:5" ht="18.75" customHeight="1" x14ac:dyDescent="0.2">
      <c r="A80" s="31">
        <f>Custom!C80</f>
        <v>12.04</v>
      </c>
      <c r="B80" s="32" t="str">
        <f>IF(Custom!I80="Not Run","Not Run",IF(Custom!I80="Passed","Passed",IF(Custom!I80="Failed","Failed",IF(Custom!I80="Not Applicable"," Not Applicable "))))</f>
        <v>Not Run</v>
      </c>
      <c r="C80" s="14">
        <f>Custom!K80</f>
        <v>0</v>
      </c>
      <c r="D80" s="100">
        <f>Custom!L80</f>
        <v>0</v>
      </c>
      <c r="E80" s="100">
        <f>Custom!M80</f>
        <v>0</v>
      </c>
    </row>
    <row r="81" spans="1:5" ht="18.75" customHeight="1" x14ac:dyDescent="0.2">
      <c r="A81" s="31">
        <f>Custom!C81</f>
        <v>12.049999999999999</v>
      </c>
      <c r="B81" s="32" t="str">
        <f>IF(Custom!I81="Not Run","Not Run",IF(Custom!I81="Passed","Passed",IF(Custom!I81="Failed","Failed",IF(Custom!I81="Not Applicable"," Not Applicable "))))</f>
        <v>Not Run</v>
      </c>
      <c r="C81" s="14">
        <f>Custom!K81</f>
        <v>0</v>
      </c>
      <c r="D81" s="100">
        <f>Custom!L81</f>
        <v>0</v>
      </c>
      <c r="E81" s="100">
        <f>Custom!M81</f>
        <v>0</v>
      </c>
    </row>
    <row r="82" spans="1:5" ht="18.75" customHeight="1" x14ac:dyDescent="0.2">
      <c r="A82" s="31">
        <f>Custom!C82</f>
        <v>12.059999999999999</v>
      </c>
      <c r="B82" s="32" t="str">
        <f>IF(Custom!I82="Not Run","Not Run",IF(Custom!I82="Passed","Passed",IF(Custom!I82="Failed","Failed",IF(Custom!I82="Not Applicable"," Not Applicable "))))</f>
        <v>Not Run</v>
      </c>
      <c r="C82" s="14">
        <f>Custom!K82</f>
        <v>0</v>
      </c>
      <c r="D82" s="100">
        <f>Custom!L82</f>
        <v>0</v>
      </c>
      <c r="E82" s="100">
        <f>Custom!M82</f>
        <v>0</v>
      </c>
    </row>
    <row r="83" spans="1:5" ht="18.75" customHeight="1" x14ac:dyDescent="0.2">
      <c r="A83" s="31">
        <f>Custom!C83</f>
        <v>13.01</v>
      </c>
      <c r="B83" s="32" t="str">
        <f>IF(Custom!I83="Not Run","Not Run",IF(Custom!I83="Passed","Passed",IF(Custom!I83="Failed","Failed",IF(Custom!I83="Not Applicable"," Not Applicable "))))</f>
        <v>Not Run</v>
      </c>
      <c r="C83" s="14">
        <f>Custom!K83</f>
        <v>0</v>
      </c>
      <c r="D83" s="100">
        <f>Custom!L83</f>
        <v>0</v>
      </c>
      <c r="E83" s="100">
        <f>Custom!M83</f>
        <v>0</v>
      </c>
    </row>
    <row r="84" spans="1:5" ht="18.75" customHeight="1" x14ac:dyDescent="0.2">
      <c r="A84" s="31">
        <f>Custom!C84</f>
        <v>13.02</v>
      </c>
      <c r="B84" s="32" t="str">
        <f>IF(Custom!I84="Not Run","Not Run",IF(Custom!I84="Passed","Passed",IF(Custom!I84="Failed","Failed",IF(Custom!I84="Not Applicable"," Not Applicable "))))</f>
        <v>Not Run</v>
      </c>
      <c r="C84" s="14">
        <f>Custom!K84</f>
        <v>0</v>
      </c>
      <c r="D84" s="100">
        <f>Custom!L84</f>
        <v>0</v>
      </c>
      <c r="E84" s="100">
        <f>Custom!M84</f>
        <v>0</v>
      </c>
    </row>
    <row r="85" spans="1:5" ht="18.75" customHeight="1" x14ac:dyDescent="0.2">
      <c r="A85" s="31">
        <f>Custom!C85</f>
        <v>13.03</v>
      </c>
      <c r="B85" s="32" t="str">
        <f>IF(Custom!I85="Not Run","Not Run",IF(Custom!I85="Passed","Passed",IF(Custom!I85="Failed","Failed",IF(Custom!I85="Not Applicable"," Not Applicable "))))</f>
        <v>Not Run</v>
      </c>
      <c r="C85" s="14">
        <f>Custom!K85</f>
        <v>0</v>
      </c>
      <c r="D85" s="100">
        <f>Custom!L85</f>
        <v>0</v>
      </c>
      <c r="E85" s="100">
        <f>Custom!M85</f>
        <v>0</v>
      </c>
    </row>
    <row r="86" spans="1:5" ht="18.75" customHeight="1" x14ac:dyDescent="0.2">
      <c r="A86" s="31">
        <f>Custom!C86</f>
        <v>13.04</v>
      </c>
      <c r="B86" s="32" t="str">
        <f>IF(Custom!I86="Not Run","Not Run",IF(Custom!I86="Passed","Passed",IF(Custom!I86="Failed","Failed",IF(Custom!I86="Not Applicable"," Not Applicable "))))</f>
        <v>Not Run</v>
      </c>
      <c r="C86" s="14">
        <f>Custom!K86</f>
        <v>0</v>
      </c>
      <c r="D86" s="100">
        <f>Custom!L86</f>
        <v>0</v>
      </c>
      <c r="E86" s="100">
        <f>Custom!M86</f>
        <v>0</v>
      </c>
    </row>
    <row r="87" spans="1:5" ht="18.75" customHeight="1" x14ac:dyDescent="0.2">
      <c r="A87" s="31">
        <f>Custom!C87</f>
        <v>14.01</v>
      </c>
      <c r="B87" s="32" t="str">
        <f>IF(Custom!I87="Not Run","Not Run",IF(Custom!I87="Passed","Passed",IF(Custom!I87="Failed","Failed",IF(Custom!I87="Not Applicable"," Not Applicable "))))</f>
        <v>Not Run</v>
      </c>
      <c r="C87" s="14">
        <f>Custom!K87</f>
        <v>0</v>
      </c>
      <c r="D87" s="100">
        <f>Custom!L87</f>
        <v>0</v>
      </c>
      <c r="E87" s="100">
        <f>Custom!M87</f>
        <v>0</v>
      </c>
    </row>
    <row r="88" spans="1:5" ht="18.75" customHeight="1" x14ac:dyDescent="0.2">
      <c r="A88" s="31">
        <f>Custom!C88</f>
        <v>14.02</v>
      </c>
      <c r="B88" s="32" t="str">
        <f>IF(Custom!I88="Not Run","Not Run",IF(Custom!I88="Passed","Passed",IF(Custom!I88="Failed","Failed",IF(Custom!I88="Not Applicable"," Not Applicable "))))</f>
        <v>Not Run</v>
      </c>
      <c r="C88" s="14">
        <f>Custom!K88</f>
        <v>0</v>
      </c>
      <c r="D88" s="100">
        <f>Custom!L88</f>
        <v>0</v>
      </c>
      <c r="E88" s="100">
        <f>Custom!M88</f>
        <v>0</v>
      </c>
    </row>
    <row r="89" spans="1:5" ht="18.75" customHeight="1" x14ac:dyDescent="0.2">
      <c r="A89" s="31">
        <f>Custom!C89</f>
        <v>14.03</v>
      </c>
      <c r="B89" s="32" t="str">
        <f>IF(Custom!I89="Not Run","Not Run",IF(Custom!I89="Passed","Passed",IF(Custom!I89="Failed","Failed",IF(Custom!I89="Not Applicable"," Not Applicable "))))</f>
        <v>Not Run</v>
      </c>
      <c r="C89" s="14">
        <f>Custom!K89</f>
        <v>0</v>
      </c>
      <c r="D89" s="100">
        <f>Custom!L89</f>
        <v>0</v>
      </c>
      <c r="E89" s="100">
        <f>Custom!M89</f>
        <v>0</v>
      </c>
    </row>
    <row r="90" spans="1:5" ht="18.75" customHeight="1" x14ac:dyDescent="0.2">
      <c r="A90" s="31">
        <f>Custom!C90</f>
        <v>14.04</v>
      </c>
      <c r="B90" s="32" t="str">
        <f>IF(Custom!I90="Not Run","Not Run",IF(Custom!I90="Passed","Passed",IF(Custom!I90="Failed","Failed",IF(Custom!I90="Not Applicable"," Not Applicable "))))</f>
        <v>Not Run</v>
      </c>
      <c r="C90" s="14">
        <f>Custom!K90</f>
        <v>0</v>
      </c>
      <c r="D90" s="100">
        <f>Custom!L90</f>
        <v>0</v>
      </c>
      <c r="E90" s="100">
        <f>Custom!M90</f>
        <v>0</v>
      </c>
    </row>
    <row r="91" spans="1:5" ht="18.75" customHeight="1" x14ac:dyDescent="0.2">
      <c r="A91" s="31">
        <f>Custom!C91</f>
        <v>15.01</v>
      </c>
      <c r="B91" s="32" t="str">
        <f>IF(Custom!I91="Not Run","Not Run",IF(Custom!I91="Passed","Passed",IF(Custom!I91="Failed","Failed",IF(Custom!I91="Not Applicable"," Not Applicable "))))</f>
        <v>Not Run</v>
      </c>
      <c r="C91" s="14">
        <f>Custom!K91</f>
        <v>0</v>
      </c>
      <c r="D91" s="100">
        <f>Custom!L91</f>
        <v>0</v>
      </c>
      <c r="E91" s="100">
        <f>Custom!M91</f>
        <v>0</v>
      </c>
    </row>
    <row r="92" spans="1:5" ht="18.75" customHeight="1" x14ac:dyDescent="0.2">
      <c r="A92" s="31">
        <f>Custom!C92</f>
        <v>15.02</v>
      </c>
      <c r="B92" s="32" t="str">
        <f>IF(Custom!I92="Not Run","Not Run",IF(Custom!I92="Passed","Passed",IF(Custom!I92="Failed","Failed",IF(Custom!I92="Not Applicable"," Not Applicable "))))</f>
        <v>Not Run</v>
      </c>
      <c r="C92" s="14">
        <f>Custom!K92</f>
        <v>0</v>
      </c>
      <c r="D92" s="100">
        <f>Custom!L92</f>
        <v>0</v>
      </c>
      <c r="E92" s="100">
        <f>Custom!M92</f>
        <v>0</v>
      </c>
    </row>
    <row r="93" spans="1:5" ht="18.75" customHeight="1" x14ac:dyDescent="0.2">
      <c r="A93" s="31">
        <f>Custom!C93</f>
        <v>15.03</v>
      </c>
      <c r="B93" s="32" t="str">
        <f>IF(Custom!I93="Not Run","Not Run",IF(Custom!I93="Passed","Passed",IF(Custom!I93="Failed","Failed",IF(Custom!I93="Not Applicable"," Not Applicable "))))</f>
        <v>Not Run</v>
      </c>
      <c r="C93" s="14">
        <f>Custom!K93</f>
        <v>0</v>
      </c>
      <c r="D93" s="100">
        <f>Custom!L93</f>
        <v>0</v>
      </c>
      <c r="E93" s="100">
        <f>Custom!M93</f>
        <v>0</v>
      </c>
    </row>
    <row r="94" spans="1:5" ht="18.75" customHeight="1" x14ac:dyDescent="0.2">
      <c r="A94" s="31">
        <f>Custom!C94</f>
        <v>15.04</v>
      </c>
      <c r="B94" s="32" t="str">
        <f>IF(Custom!I94="Not Run","Not Run",IF(Custom!I94="Passed","Passed",IF(Custom!I94="Failed","Failed",IF(Custom!I94="Not Applicable"," Not Applicable "))))</f>
        <v>Not Run</v>
      </c>
      <c r="C94" s="14">
        <f>Custom!K94</f>
        <v>0</v>
      </c>
      <c r="D94" s="100">
        <f>Custom!L94</f>
        <v>0</v>
      </c>
      <c r="E94" s="100">
        <f>Custom!M94</f>
        <v>0</v>
      </c>
    </row>
    <row r="95" spans="1:5" ht="18.75" customHeight="1" x14ac:dyDescent="0.2">
      <c r="A95" s="31">
        <f>Custom!C95</f>
        <v>15.049999999999999</v>
      </c>
      <c r="B95" s="32" t="str">
        <f>IF(Custom!I95="Not Run","Not Run",IF(Custom!I95="Passed","Passed",IF(Custom!I95="Failed","Failed",IF(Custom!I95="Not Applicable"," Not Applicable "))))</f>
        <v>Not Run</v>
      </c>
      <c r="C95" s="14">
        <f>Custom!K95</f>
        <v>0</v>
      </c>
      <c r="D95" s="100">
        <f>Custom!L95</f>
        <v>0</v>
      </c>
      <c r="E95" s="100">
        <f>Custom!M95</f>
        <v>0</v>
      </c>
    </row>
    <row r="96" spans="1:5" ht="18.75" customHeight="1" x14ac:dyDescent="0.2">
      <c r="A96" s="31">
        <f>Custom!C96</f>
        <v>15.059999999999999</v>
      </c>
      <c r="B96" s="32" t="str">
        <f>IF(Custom!I96="Not Run","Not Run",IF(Custom!I96="Passed","Passed",IF(Custom!I96="Failed","Failed",IF(Custom!I96="Not Applicable"," Not Applicable "))))</f>
        <v>Not Run</v>
      </c>
      <c r="C96" s="14">
        <f>Custom!K96</f>
        <v>0</v>
      </c>
      <c r="D96" s="100">
        <f>Custom!L96</f>
        <v>0</v>
      </c>
      <c r="E96" s="100">
        <f>Custom!M96</f>
        <v>0</v>
      </c>
    </row>
    <row r="97" spans="1:5" ht="18.75" customHeight="1" x14ac:dyDescent="0.2">
      <c r="A97" s="31">
        <f>Custom!C97</f>
        <v>15.069999999999999</v>
      </c>
      <c r="B97" s="32" t="str">
        <f>IF(Custom!I97="Not Run","Not Run",IF(Custom!I97="Passed","Passed",IF(Custom!I97="Failed","Failed",IF(Custom!I97="Not Applicable"," Not Applicable "))))</f>
        <v>Not Run</v>
      </c>
      <c r="C97" s="14">
        <f>Custom!K97</f>
        <v>0</v>
      </c>
      <c r="D97" s="100">
        <f>Custom!L97</f>
        <v>0</v>
      </c>
      <c r="E97" s="100">
        <f>Custom!M97</f>
        <v>0</v>
      </c>
    </row>
    <row r="98" spans="1:5" ht="18.75" customHeight="1" x14ac:dyDescent="0.2">
      <c r="A98" s="31">
        <f>Custom!C98</f>
        <v>15.079999999999998</v>
      </c>
      <c r="B98" s="32" t="str">
        <f>IF(Custom!I98="Not Run","Not Run",IF(Custom!I98="Passed","Passed",IF(Custom!I98="Failed","Failed",IF(Custom!I98="Not Applicable"," Not Applicable "))))</f>
        <v>Not Run</v>
      </c>
      <c r="C98" s="14">
        <f>Custom!K98</f>
        <v>0</v>
      </c>
      <c r="D98" s="100">
        <f>Custom!L98</f>
        <v>0</v>
      </c>
      <c r="E98" s="100">
        <f>Custom!M98</f>
        <v>0</v>
      </c>
    </row>
    <row r="99" spans="1:5" ht="18.75" customHeight="1" x14ac:dyDescent="0.2">
      <c r="A99" s="31">
        <f>Custom!C99</f>
        <v>16.010000000000002</v>
      </c>
      <c r="B99" s="32" t="str">
        <f>IF(Custom!I99="Not Run","Not Run",IF(Custom!I99="Passed","Passed",IF(Custom!I99="Failed","Failed",IF(Custom!I99="Not Applicable"," Not Applicable "))))</f>
        <v>Not Run</v>
      </c>
      <c r="C99" s="14">
        <f>Custom!K99</f>
        <v>0</v>
      </c>
      <c r="D99" s="100">
        <f>Custom!L99</f>
        <v>0</v>
      </c>
      <c r="E99" s="100">
        <f>Custom!M99</f>
        <v>0</v>
      </c>
    </row>
    <row r="100" spans="1:5" ht="18.75" customHeight="1" x14ac:dyDescent="0.2">
      <c r="A100" s="31">
        <f>Custom!C100</f>
        <v>16.020000000000003</v>
      </c>
      <c r="B100" s="32" t="str">
        <f>IF(Custom!I100="Not Run","Not Run",IF(Custom!I100="Passed","Passed",IF(Custom!I100="Failed","Failed",IF(Custom!I100="Not Applicable"," Not Applicable "))))</f>
        <v>Not Run</v>
      </c>
      <c r="C100" s="14">
        <f>Custom!K100</f>
        <v>0</v>
      </c>
      <c r="D100" s="100">
        <f>Custom!L100</f>
        <v>0</v>
      </c>
      <c r="E100" s="100">
        <f>Custom!M100</f>
        <v>0</v>
      </c>
    </row>
    <row r="101" spans="1:5" ht="18.75" customHeight="1" x14ac:dyDescent="0.2">
      <c r="A101" s="31">
        <f>Custom!C101</f>
        <v>16.030000000000005</v>
      </c>
      <c r="B101" s="32" t="str">
        <f>IF(Custom!I101="Not Run","Not Run",IF(Custom!I101="Passed","Passed",IF(Custom!I101="Failed","Failed",IF(Custom!I101="Not Applicable"," Not Applicable "))))</f>
        <v>Not Run</v>
      </c>
      <c r="C101" s="14">
        <f>Custom!K101</f>
        <v>0</v>
      </c>
      <c r="D101" s="100">
        <f>Custom!L101</f>
        <v>0</v>
      </c>
      <c r="E101" s="100">
        <f>Custom!M101</f>
        <v>0</v>
      </c>
    </row>
    <row r="102" spans="1:5" ht="18.75" customHeight="1" x14ac:dyDescent="0.2">
      <c r="A102" s="31">
        <f>Custom!C102</f>
        <v>16.040000000000006</v>
      </c>
      <c r="B102" s="32" t="str">
        <f>IF(Custom!I102="Not Run","Not Run",IF(Custom!I102="Passed","Passed",IF(Custom!I102="Failed","Failed",IF(Custom!I102="Not Applicable"," Not Applicable "))))</f>
        <v>Not Run</v>
      </c>
      <c r="C102" s="14">
        <f>Custom!K102</f>
        <v>0</v>
      </c>
      <c r="D102" s="100">
        <f>Custom!L102</f>
        <v>0</v>
      </c>
      <c r="E102" s="100">
        <f>Custom!M102</f>
        <v>0</v>
      </c>
    </row>
    <row r="103" spans="1:5" ht="18.75" customHeight="1" x14ac:dyDescent="0.2">
      <c r="A103" s="31">
        <f>Custom!C103</f>
        <v>17.010000000000002</v>
      </c>
      <c r="B103" s="32" t="str">
        <f>IF(Custom!I103="Not Run","Not Run",IF(Custom!I103="Passed","Passed",IF(Custom!I103="Failed","Failed",IF(Custom!I103="Not Applicable"," Not Applicable "))))</f>
        <v>Not Run</v>
      </c>
      <c r="C103" s="14">
        <f>Custom!K103</f>
        <v>0</v>
      </c>
      <c r="D103" s="100">
        <f>Custom!L103</f>
        <v>0</v>
      </c>
      <c r="E103" s="100">
        <f>Custom!M103</f>
        <v>0</v>
      </c>
    </row>
    <row r="104" spans="1:5" ht="18.75" customHeight="1" x14ac:dyDescent="0.2">
      <c r="A104" s="31">
        <f>Custom!C104</f>
        <v>17.020000000000003</v>
      </c>
      <c r="B104" s="32" t="str">
        <f>IF(Custom!I104="Not Run","Not Run",IF(Custom!I104="Passed","Passed",IF(Custom!I104="Failed","Failed",IF(Custom!I104="Not Applicable"," Not Applicable "))))</f>
        <v>Not Run</v>
      </c>
      <c r="C104" s="14">
        <f>Custom!K104</f>
        <v>0</v>
      </c>
      <c r="D104" s="100">
        <f>Custom!L104</f>
        <v>0</v>
      </c>
      <c r="E104" s="100">
        <f>Custom!M104</f>
        <v>0</v>
      </c>
    </row>
    <row r="105" spans="1:5" ht="18.75" customHeight="1" x14ac:dyDescent="0.2">
      <c r="A105" s="31">
        <f>Custom!C105</f>
        <v>17.030000000000005</v>
      </c>
      <c r="B105" s="32" t="str">
        <f>IF(Custom!I105="Not Run","Not Run",IF(Custom!I105="Passed","Passed",IF(Custom!I105="Failed","Failed",IF(Custom!I105="Not Applicable"," Not Applicable "))))</f>
        <v>Not Run</v>
      </c>
      <c r="C105" s="14">
        <f>Custom!K105</f>
        <v>0</v>
      </c>
      <c r="D105" s="100">
        <f>Custom!L105</f>
        <v>0</v>
      </c>
      <c r="E105" s="100">
        <f>Custom!M105</f>
        <v>0</v>
      </c>
    </row>
    <row r="106" spans="1:5" ht="18.75" customHeight="1" x14ac:dyDescent="0.2">
      <c r="A106" s="31">
        <f>Custom!C106</f>
        <v>17.040000000000006</v>
      </c>
      <c r="B106" s="32" t="str">
        <f>IF(Custom!I106="Not Run","Not Run",IF(Custom!I106="Passed","Passed",IF(Custom!I106="Failed","Failed",IF(Custom!I106="Not Applicable"," Not Applicable "))))</f>
        <v>Not Run</v>
      </c>
      <c r="C106" s="14">
        <f>Custom!K106</f>
        <v>0</v>
      </c>
      <c r="D106" s="100">
        <f>Custom!L106</f>
        <v>0</v>
      </c>
      <c r="E106" s="100">
        <f>Custom!M106</f>
        <v>0</v>
      </c>
    </row>
    <row r="107" spans="1:5" ht="18.75" customHeight="1" x14ac:dyDescent="0.2">
      <c r="A107" s="31">
        <f>Custom!C107</f>
        <v>18.010000000000002</v>
      </c>
      <c r="B107" s="32" t="str">
        <f>IF(Custom!I107="Not Run","Not Run",IF(Custom!I107="Passed","Passed",IF(Custom!I107="Failed","Failed",IF(Custom!I107="Not Applicable"," Not Applicable "))))</f>
        <v>Not Run</v>
      </c>
      <c r="C107" s="14">
        <f>Custom!K107</f>
        <v>0</v>
      </c>
      <c r="D107" s="100">
        <f>Custom!L107</f>
        <v>0</v>
      </c>
      <c r="E107" s="100">
        <f>Custom!M107</f>
        <v>0</v>
      </c>
    </row>
    <row r="108" spans="1:5" ht="18.75" customHeight="1" x14ac:dyDescent="0.2">
      <c r="A108" s="31">
        <f>Custom!C108</f>
        <v>18.020000000000003</v>
      </c>
      <c r="B108" s="32" t="str">
        <f>IF(Custom!I108="Not Run","Not Run",IF(Custom!I108="Passed","Passed",IF(Custom!I108="Failed","Failed",IF(Custom!I108="Not Applicable"," Not Applicable "))))</f>
        <v>Not Run</v>
      </c>
      <c r="C108" s="14">
        <f>Custom!K108</f>
        <v>0</v>
      </c>
      <c r="D108" s="100">
        <f>Custom!L108</f>
        <v>0</v>
      </c>
      <c r="E108" s="100">
        <f>Custom!M108</f>
        <v>0</v>
      </c>
    </row>
    <row r="109" spans="1:5" ht="18.75" customHeight="1" x14ac:dyDescent="0.2">
      <c r="A109" s="31">
        <f>Custom!C109</f>
        <v>18.030000000000005</v>
      </c>
      <c r="B109" s="32" t="str">
        <f>IF(Custom!I109="Not Run","Not Run",IF(Custom!I109="Passed","Passed",IF(Custom!I109="Failed","Failed",IF(Custom!I109="Not Applicable"," Not Applicable "))))</f>
        <v>Not Run</v>
      </c>
      <c r="C109" s="14">
        <f>Custom!K109</f>
        <v>0</v>
      </c>
      <c r="D109" s="100">
        <f>Custom!L109</f>
        <v>0</v>
      </c>
      <c r="E109" s="100">
        <f>Custom!M109</f>
        <v>0</v>
      </c>
    </row>
    <row r="110" spans="1:5" ht="18.75" customHeight="1" x14ac:dyDescent="0.2">
      <c r="A110" s="31">
        <f>Custom!C110</f>
        <v>18.040000000000006</v>
      </c>
      <c r="B110" s="32" t="str">
        <f>IF(Custom!I110="Not Run","Not Run",IF(Custom!I110="Passed","Passed",IF(Custom!I110="Failed","Failed",IF(Custom!I110="Not Applicable"," Not Applicable "))))</f>
        <v>Not Run</v>
      </c>
      <c r="C110" s="14">
        <f>Custom!K110</f>
        <v>0</v>
      </c>
      <c r="D110" s="100">
        <f>Custom!L110</f>
        <v>0</v>
      </c>
      <c r="E110" s="100">
        <f>Custom!M110</f>
        <v>0</v>
      </c>
    </row>
    <row r="111" spans="1:5" ht="18.75" customHeight="1" x14ac:dyDescent="0.2">
      <c r="A111" s="31">
        <f>Custom!C111</f>
        <v>18.050000000000008</v>
      </c>
      <c r="B111" s="32" t="str">
        <f>IF(Custom!I111="Not Run","Not Run",IF(Custom!I111="Passed","Passed",IF(Custom!I111="Failed","Failed",IF(Custom!I111="Not Applicable"," Not Applicable "))))</f>
        <v>Not Run</v>
      </c>
      <c r="C111" s="14">
        <f>Custom!K111</f>
        <v>0</v>
      </c>
      <c r="D111" s="100">
        <f>Custom!L111</f>
        <v>0</v>
      </c>
      <c r="E111" s="100">
        <f>Custom!M111</f>
        <v>0</v>
      </c>
    </row>
    <row r="112" spans="1:5" ht="18.75" customHeight="1" x14ac:dyDescent="0.2">
      <c r="A112" s="31">
        <f>Custom!C112</f>
        <v>18.060000000000009</v>
      </c>
      <c r="B112" s="32" t="str">
        <f>IF(Custom!I112="Not Run","Not Run",IF(Custom!I112="Passed","Passed",IF(Custom!I112="Failed","Failed",IF(Custom!I112="Not Applicable"," Not Applicable "))))</f>
        <v>Not Run</v>
      </c>
      <c r="C112" s="14">
        <f>Custom!K112</f>
        <v>0</v>
      </c>
      <c r="D112" s="100">
        <f>Custom!L112</f>
        <v>0</v>
      </c>
      <c r="E112" s="100">
        <f>Custom!M112</f>
        <v>0</v>
      </c>
    </row>
    <row r="113" spans="1:5" ht="18.75" customHeight="1" x14ac:dyDescent="0.2">
      <c r="A113" s="31">
        <f>Custom!C113</f>
        <v>18.070000000000011</v>
      </c>
      <c r="B113" s="32" t="str">
        <f>IF(Custom!I113="Not Run","Not Run",IF(Custom!I113="Passed","Passed",IF(Custom!I113="Failed","Failed",IF(Custom!I113="Not Applicable"," Not Applicable "))))</f>
        <v>Not Run</v>
      </c>
      <c r="C113" s="14">
        <f>Custom!K113</f>
        <v>0</v>
      </c>
      <c r="D113" s="100">
        <f>Custom!L113</f>
        <v>0</v>
      </c>
      <c r="E113" s="100">
        <f>Custom!M113</f>
        <v>0</v>
      </c>
    </row>
    <row r="114" spans="1:5" ht="18.75" customHeight="1" x14ac:dyDescent="0.2">
      <c r="A114" s="31">
        <f>Custom!C114</f>
        <v>18.080000000000013</v>
      </c>
      <c r="B114" s="32" t="str">
        <f>IF(Custom!I114="Not Run","Not Run",IF(Custom!I114="Passed","Passed",IF(Custom!I114="Failed","Failed",IF(Custom!I114="Not Applicable"," Not Applicable "))))</f>
        <v>Not Run</v>
      </c>
      <c r="C114" s="14">
        <f>Custom!K114</f>
        <v>0</v>
      </c>
      <c r="D114" s="100">
        <f>Custom!L114</f>
        <v>0</v>
      </c>
      <c r="E114" s="100">
        <f>Custom!M114</f>
        <v>0</v>
      </c>
    </row>
    <row r="115" spans="1:5" ht="18.75" customHeight="1" x14ac:dyDescent="0.2">
      <c r="A115" s="31">
        <f>Custom!C115</f>
        <v>18.090000000000014</v>
      </c>
      <c r="B115" s="32" t="str">
        <f>IF(Custom!I115="Not Run","Not Run",IF(Custom!I115="Passed","Passed",IF(Custom!I115="Failed","Failed",IF(Custom!I115="Not Applicable"," Not Applicable "))))</f>
        <v>Not Run</v>
      </c>
      <c r="C115" s="14">
        <f>Custom!K115</f>
        <v>0</v>
      </c>
      <c r="D115" s="100">
        <f>Custom!L115</f>
        <v>0</v>
      </c>
      <c r="E115" s="100">
        <f>Custom!M115</f>
        <v>0</v>
      </c>
    </row>
    <row r="116" spans="1:5" ht="18.75" customHeight="1" x14ac:dyDescent="0.2">
      <c r="A116" s="31">
        <f>Custom!C116</f>
        <v>18.100000000000016</v>
      </c>
      <c r="B116" s="32" t="str">
        <f>IF(Custom!I116="Not Run","Not Run",IF(Custom!I116="Passed","Passed",IF(Custom!I116="Failed","Failed",IF(Custom!I116="Not Applicable"," Not Applicable "))))</f>
        <v>Not Run</v>
      </c>
      <c r="C116" s="14">
        <f>Custom!K116</f>
        <v>0</v>
      </c>
      <c r="D116" s="100">
        <f>Custom!L116</f>
        <v>0</v>
      </c>
      <c r="E116" s="100">
        <f>Custom!M116</f>
        <v>0</v>
      </c>
    </row>
    <row r="117" spans="1:5" ht="18.75" customHeight="1" x14ac:dyDescent="0.2">
      <c r="A117" s="31">
        <f>Custom!C117</f>
        <v>18.110000000000017</v>
      </c>
      <c r="B117" s="32" t="str">
        <f>IF(Custom!I117="Not Run","Not Run",IF(Custom!I117="Passed","Passed",IF(Custom!I117="Failed","Failed",IF(Custom!I117="Not Applicable"," Not Applicable "))))</f>
        <v>Not Run</v>
      </c>
      <c r="C117" s="14">
        <f>Custom!K117</f>
        <v>0</v>
      </c>
      <c r="D117" s="100">
        <f>Custom!L117</f>
        <v>0</v>
      </c>
      <c r="E117" s="100">
        <f>Custom!M117</f>
        <v>0</v>
      </c>
    </row>
    <row r="118" spans="1:5" ht="18.75" customHeight="1" x14ac:dyDescent="0.2">
      <c r="A118" s="31">
        <f>Custom!C118</f>
        <v>18.120000000000019</v>
      </c>
      <c r="B118" s="32" t="str">
        <f>IF(Custom!I118="Not Run","Not Run",IF(Custom!I118="Passed","Passed",IF(Custom!I118="Failed","Failed",IF(Custom!I118="Not Applicable"," Not Applicable "))))</f>
        <v>Not Run</v>
      </c>
      <c r="C118" s="14">
        <f>Custom!K118</f>
        <v>0</v>
      </c>
      <c r="D118" s="100">
        <f>Custom!L118</f>
        <v>0</v>
      </c>
      <c r="E118" s="100">
        <f>Custom!M118</f>
        <v>0</v>
      </c>
    </row>
    <row r="119" spans="1:5" ht="18.75" customHeight="1" x14ac:dyDescent="0.2">
      <c r="A119" s="31">
        <f>Custom!C119</f>
        <v>19.010000000000002</v>
      </c>
      <c r="B119" s="32" t="str">
        <f>IF(Custom!I119="Not Run","Not Run",IF(Custom!I119="Passed","Passed",IF(Custom!I119="Failed","Failed",IF(Custom!I119="Not Applicable"," Not Applicable "))))</f>
        <v>Not Run</v>
      </c>
      <c r="C119" s="14">
        <f>Custom!K119</f>
        <v>0</v>
      </c>
      <c r="D119" s="100">
        <f>Custom!L119</f>
        <v>0</v>
      </c>
      <c r="E119" s="100">
        <f>Custom!M119</f>
        <v>0</v>
      </c>
    </row>
    <row r="120" spans="1:5" ht="18.75" customHeight="1" x14ac:dyDescent="0.2">
      <c r="A120" s="31">
        <f>Custom!C120</f>
        <v>19.020000000000003</v>
      </c>
      <c r="B120" s="32" t="str">
        <f>IF(Custom!I120="Not Run","Not Run",IF(Custom!I120="Passed","Passed",IF(Custom!I120="Failed","Failed",IF(Custom!I120="Not Applicable"," Not Applicable "))))</f>
        <v>Not Run</v>
      </c>
      <c r="C120" s="14">
        <f>Custom!K120</f>
        <v>0</v>
      </c>
      <c r="D120" s="100">
        <f>Custom!L120</f>
        <v>0</v>
      </c>
      <c r="E120" s="100">
        <f>Custom!M120</f>
        <v>0</v>
      </c>
    </row>
    <row r="121" spans="1:5" ht="18.75" customHeight="1" x14ac:dyDescent="0.2">
      <c r="A121" s="31">
        <f>Custom!C121</f>
        <v>19.030000000000005</v>
      </c>
      <c r="B121" s="32" t="str">
        <f>IF(Custom!I121="Not Run","Not Run",IF(Custom!I121="Passed","Passed",IF(Custom!I121="Failed","Failed",IF(Custom!I121="Not Applicable"," Not Applicable "))))</f>
        <v>Not Run</v>
      </c>
      <c r="C121" s="14">
        <f>Custom!K121</f>
        <v>0</v>
      </c>
      <c r="D121" s="100">
        <f>Custom!L121</f>
        <v>0</v>
      </c>
      <c r="E121" s="100">
        <f>Custom!M121</f>
        <v>0</v>
      </c>
    </row>
    <row r="122" spans="1:5" ht="18.75" customHeight="1" x14ac:dyDescent="0.2">
      <c r="A122" s="31">
        <f>Custom!C122</f>
        <v>19.040000000000006</v>
      </c>
      <c r="B122" s="32" t="str">
        <f>IF(Custom!I122="Not Run","Not Run",IF(Custom!I122="Passed","Passed",IF(Custom!I122="Failed","Failed",IF(Custom!I122="Not Applicable"," Not Applicable "))))</f>
        <v>Not Run</v>
      </c>
      <c r="C122" s="14">
        <f>Custom!K122</f>
        <v>0</v>
      </c>
      <c r="D122" s="100">
        <f>Custom!L122</f>
        <v>0</v>
      </c>
      <c r="E122" s="100">
        <f>Custom!M122</f>
        <v>0</v>
      </c>
    </row>
    <row r="123" spans="1:5" ht="18.75" customHeight="1" x14ac:dyDescent="0.2">
      <c r="A123" s="31">
        <f>Custom!C123</f>
        <v>19.050000000000008</v>
      </c>
      <c r="B123" s="32" t="str">
        <f>IF(Custom!I123="Not Run","Not Run",IF(Custom!I123="Passed","Passed",IF(Custom!I123="Failed","Failed",IF(Custom!I123="Not Applicable"," Not Applicable "))))</f>
        <v>Not Run</v>
      </c>
      <c r="C123" s="14">
        <f>Custom!K123</f>
        <v>0</v>
      </c>
      <c r="D123" s="100">
        <f>Custom!L123</f>
        <v>0</v>
      </c>
      <c r="E123" s="100">
        <f>Custom!M123</f>
        <v>0</v>
      </c>
    </row>
    <row r="124" spans="1:5" ht="18.75" customHeight="1" x14ac:dyDescent="0.2">
      <c r="A124" s="31">
        <f>Custom!C124</f>
        <v>19.060000000000009</v>
      </c>
      <c r="B124" s="32" t="str">
        <f>IF(Custom!I124="Not Run","Not Run",IF(Custom!I124="Passed","Passed",IF(Custom!I124="Failed","Failed",IF(Custom!I124="Not Applicable"," Not Applicable "))))</f>
        <v>Not Run</v>
      </c>
      <c r="C124" s="14">
        <f>Custom!K124</f>
        <v>0</v>
      </c>
      <c r="D124" s="100">
        <f>Custom!L124</f>
        <v>0</v>
      </c>
      <c r="E124" s="100">
        <f>Custom!M124</f>
        <v>0</v>
      </c>
    </row>
    <row r="125" spans="1:5" ht="18.75" customHeight="1" x14ac:dyDescent="0.2">
      <c r="A125" s="31">
        <f>Custom!C125</f>
        <v>19.070000000000011</v>
      </c>
      <c r="B125" s="32" t="str">
        <f>IF(Custom!I125="Not Run","Not Run",IF(Custom!I125="Passed","Passed",IF(Custom!I125="Failed","Failed",IF(Custom!I125="Not Applicable"," Not Applicable "))))</f>
        <v>Not Run</v>
      </c>
      <c r="C125" s="14">
        <f>Custom!K125</f>
        <v>0</v>
      </c>
      <c r="D125" s="100">
        <f>Custom!L125</f>
        <v>0</v>
      </c>
      <c r="E125" s="100">
        <f>Custom!M125</f>
        <v>0</v>
      </c>
    </row>
    <row r="126" spans="1:5" ht="18.75" customHeight="1" x14ac:dyDescent="0.2">
      <c r="A126" s="31">
        <f>Custom!C126</f>
        <v>19.080000000000013</v>
      </c>
      <c r="B126" s="32" t="str">
        <f>IF(Custom!I126="Not Run","Not Run",IF(Custom!I126="Passed","Passed",IF(Custom!I126="Failed","Failed",IF(Custom!I126="Not Applicable"," Not Applicable "))))</f>
        <v>Not Run</v>
      </c>
      <c r="C126" s="14">
        <f>Custom!K126</f>
        <v>0</v>
      </c>
      <c r="D126" s="100">
        <f>Custom!L126</f>
        <v>0</v>
      </c>
      <c r="E126" s="100">
        <f>Custom!M126</f>
        <v>0</v>
      </c>
    </row>
    <row r="127" spans="1:5" ht="18.75" customHeight="1" x14ac:dyDescent="0.2">
      <c r="A127" s="31">
        <f>Custom!C127</f>
        <v>20.010000000000002</v>
      </c>
      <c r="B127" s="32" t="str">
        <f>IF(Custom!I127="Not Run","Not Run",IF(Custom!I127="Passed","Passed",IF(Custom!I127="Failed","Failed",IF(Custom!I127="Not Applicable"," Not Applicable "))))</f>
        <v>Not Run</v>
      </c>
      <c r="C127" s="14">
        <f>Custom!K127</f>
        <v>0</v>
      </c>
      <c r="D127" s="100">
        <f>Custom!L127</f>
        <v>0</v>
      </c>
      <c r="E127" s="100">
        <f>Custom!M127</f>
        <v>0</v>
      </c>
    </row>
    <row r="128" spans="1:5" ht="18.75" customHeight="1" x14ac:dyDescent="0.2">
      <c r="A128" s="31">
        <f>Custom!C128</f>
        <v>20.020000000000003</v>
      </c>
      <c r="B128" s="32" t="str">
        <f>IF(Custom!I128="Not Run","Not Run",IF(Custom!I128="Passed","Passed",IF(Custom!I128="Failed","Failed",IF(Custom!I128="Not Applicable"," Not Applicable "))))</f>
        <v>Not Run</v>
      </c>
      <c r="C128" s="14">
        <f>Custom!K128</f>
        <v>0</v>
      </c>
      <c r="D128" s="100">
        <f>Custom!L128</f>
        <v>0</v>
      </c>
      <c r="E128" s="100">
        <f>Custom!M128</f>
        <v>0</v>
      </c>
    </row>
    <row r="129" spans="1:5" ht="18.75" customHeight="1" x14ac:dyDescent="0.2">
      <c r="A129" s="31">
        <f>Custom!C129</f>
        <v>20.020000000000003</v>
      </c>
      <c r="B129" s="32" t="str">
        <f>IF(Custom!I129="Not Run","Not Run",IF(Custom!I129="Passed","Passed",IF(Custom!I129="Failed","Failed",IF(Custom!I129="Not Applicable"," Not Applicable "))))</f>
        <v>Not Run</v>
      </c>
      <c r="C129" s="14">
        <f>Custom!K129</f>
        <v>0</v>
      </c>
      <c r="D129" s="100">
        <f>Custom!L129</f>
        <v>0</v>
      </c>
      <c r="E129" s="100">
        <f>Custom!M129</f>
        <v>0</v>
      </c>
    </row>
    <row r="130" spans="1:5" ht="18.75" customHeight="1" x14ac:dyDescent="0.2">
      <c r="A130" s="31">
        <f>Custom!C130</f>
        <v>20.030000000000005</v>
      </c>
      <c r="B130" s="32" t="str">
        <f>IF(Custom!I130="Not Run","Not Run",IF(Custom!I130="Passed","Passed",IF(Custom!I130="Failed","Failed",IF(Custom!I130="Not Applicable"," Not Applicable "))))</f>
        <v>Not Run</v>
      </c>
      <c r="C130" s="14">
        <f>Custom!K130</f>
        <v>0</v>
      </c>
      <c r="D130" s="100">
        <f>Custom!L130</f>
        <v>0</v>
      </c>
      <c r="E130" s="100">
        <f>Custom!M130</f>
        <v>0</v>
      </c>
    </row>
    <row r="131" spans="1:5" ht="18.75" customHeight="1" x14ac:dyDescent="0.2">
      <c r="A131" s="31">
        <f>Custom!C131</f>
        <v>21.01</v>
      </c>
      <c r="B131" s="32" t="str">
        <f>IF(Custom!I131="Not Run","Not Run",IF(Custom!I131="Passed","Passed",IF(Custom!I131="Failed","Failed",IF(Custom!I131="Not Applicable"," Not Applicable "))))</f>
        <v>Not Run</v>
      </c>
      <c r="C131" s="14">
        <f>Custom!K131</f>
        <v>0</v>
      </c>
      <c r="D131" s="100">
        <f>Custom!L131</f>
        <v>0</v>
      </c>
      <c r="E131" s="100">
        <f>Custom!M131</f>
        <v>0</v>
      </c>
    </row>
    <row r="132" spans="1:5" ht="18.75" customHeight="1" x14ac:dyDescent="0.2">
      <c r="A132" s="31">
        <f>Custom!C132</f>
        <v>21.020000000000003</v>
      </c>
      <c r="B132" s="32" t="str">
        <f>IF(Custom!I132="Not Run","Not Run",IF(Custom!I132="Passed","Passed",IF(Custom!I132="Failed","Failed",IF(Custom!I132="Not Applicable"," Not Applicable "))))</f>
        <v>Not Run</v>
      </c>
      <c r="C132" s="14">
        <f>Custom!K132</f>
        <v>0</v>
      </c>
      <c r="D132" s="100">
        <f>Custom!L132</f>
        <v>0</v>
      </c>
      <c r="E132" s="100">
        <f>Custom!M132</f>
        <v>0</v>
      </c>
    </row>
    <row r="133" spans="1:5" ht="18.75" customHeight="1" x14ac:dyDescent="0.2">
      <c r="A133" s="31">
        <f>Custom!C133</f>
        <v>21.030000000000005</v>
      </c>
      <c r="B133" s="32" t="str">
        <f>IF(Custom!I133="Not Run","Not Run",IF(Custom!I133="Passed","Passed",IF(Custom!I133="Failed","Failed",IF(Custom!I133="Not Applicable"," Not Applicable "))))</f>
        <v>Not Run</v>
      </c>
      <c r="C133" s="14">
        <f>Custom!K133</f>
        <v>0</v>
      </c>
      <c r="D133" s="100">
        <f>Custom!L133</f>
        <v>0</v>
      </c>
      <c r="E133" s="100">
        <f>Custom!M133</f>
        <v>0</v>
      </c>
    </row>
    <row r="134" spans="1:5" ht="18.75" customHeight="1" x14ac:dyDescent="0.2">
      <c r="A134" s="31">
        <f>Custom!C134</f>
        <v>21.040000000000006</v>
      </c>
      <c r="B134" s="32" t="str">
        <f>IF(Custom!I134="Not Run","Not Run",IF(Custom!I134="Passed","Passed",IF(Custom!I134="Failed","Failed",IF(Custom!I134="Not Applicable"," Not Applicable "))))</f>
        <v>Not Run</v>
      </c>
      <c r="C134" s="14">
        <f>Custom!K134</f>
        <v>0</v>
      </c>
      <c r="D134" s="100">
        <f>Custom!L134</f>
        <v>0</v>
      </c>
      <c r="E134" s="100">
        <f>Custom!M134</f>
        <v>0</v>
      </c>
    </row>
    <row r="135" spans="1:5" ht="18.75" customHeight="1" x14ac:dyDescent="0.2">
      <c r="A135" s="31">
        <f>Custom!C135</f>
        <v>21.050000000000008</v>
      </c>
      <c r="B135" s="32" t="str">
        <f>IF(Custom!I135="Not Run","Not Run",IF(Custom!I135="Passed","Passed",IF(Custom!I135="Failed","Failed",IF(Custom!I135="Not Applicable"," Not Applicable "))))</f>
        <v>Not Run</v>
      </c>
      <c r="C135" s="14">
        <f>Custom!K135</f>
        <v>0</v>
      </c>
      <c r="D135" s="100">
        <f>Custom!L135</f>
        <v>0</v>
      </c>
      <c r="E135" s="100">
        <f>Custom!M135</f>
        <v>0</v>
      </c>
    </row>
    <row r="136" spans="1:5" ht="18.75" customHeight="1" x14ac:dyDescent="0.2">
      <c r="A136" s="31">
        <f>Custom!C136</f>
        <v>21.060000000000009</v>
      </c>
      <c r="B136" s="32" t="str">
        <f>IF(Custom!I136="Not Run","Not Run",IF(Custom!I136="Passed","Passed",IF(Custom!I136="Failed","Failed",IF(Custom!I136="Not Applicable"," Not Applicable "))))</f>
        <v>Not Run</v>
      </c>
      <c r="C136" s="14">
        <f>Custom!K136</f>
        <v>0</v>
      </c>
      <c r="D136" s="100">
        <f>Custom!L136</f>
        <v>0</v>
      </c>
      <c r="E136" s="100">
        <f>Custom!M136</f>
        <v>0</v>
      </c>
    </row>
    <row r="137" spans="1:5" ht="18.75" customHeight="1" x14ac:dyDescent="0.2">
      <c r="A137" s="31">
        <f>Custom!C137</f>
        <v>21.070000000000011</v>
      </c>
      <c r="B137" s="32" t="str">
        <f>IF(Custom!I137="Not Run","Not Run",IF(Custom!I137="Passed","Passed",IF(Custom!I137="Failed","Failed",IF(Custom!I137="Not Applicable"," Not Applicable "))))</f>
        <v>Not Run</v>
      </c>
      <c r="C137" s="14">
        <f>Custom!K137</f>
        <v>0</v>
      </c>
      <c r="D137" s="100">
        <f>Custom!L137</f>
        <v>0</v>
      </c>
      <c r="E137" s="100">
        <f>Custom!M137</f>
        <v>0</v>
      </c>
    </row>
    <row r="138" spans="1:5" ht="18.75" customHeight="1" x14ac:dyDescent="0.2">
      <c r="A138" s="31">
        <f>Custom!C138</f>
        <v>21.080000000000013</v>
      </c>
      <c r="B138" s="32" t="str">
        <f>IF(Custom!I138="Not Run","Not Run",IF(Custom!I138="Passed","Passed",IF(Custom!I138="Failed","Failed",IF(Custom!I138="Not Applicable"," Not Applicable "))))</f>
        <v>Not Run</v>
      </c>
      <c r="C138" s="14">
        <f>Custom!K138</f>
        <v>0</v>
      </c>
      <c r="D138" s="100">
        <f>Custom!L138</f>
        <v>0</v>
      </c>
      <c r="E138" s="100">
        <f>Custom!M138</f>
        <v>0</v>
      </c>
    </row>
    <row r="139" spans="1:5" ht="18.75" customHeight="1" x14ac:dyDescent="0.2">
      <c r="A139" s="31">
        <f>Custom!C139</f>
        <v>22.01</v>
      </c>
      <c r="B139" s="32" t="str">
        <f>IF(Custom!I139="Not Run","Not Run",IF(Custom!I139="Passed","Passed",IF(Custom!I139="Failed","Failed",IF(Custom!I139="Not Applicable"," Not Applicable "))))</f>
        <v>Not Run</v>
      </c>
      <c r="C139" s="14">
        <f>Custom!K139</f>
        <v>0</v>
      </c>
      <c r="D139" s="100">
        <f>Custom!L139</f>
        <v>0</v>
      </c>
      <c r="E139" s="100">
        <f>Custom!M139</f>
        <v>0</v>
      </c>
    </row>
    <row r="140" spans="1:5" ht="18.75" customHeight="1" x14ac:dyDescent="0.2">
      <c r="A140" s="31">
        <f>Custom!C140</f>
        <v>22.020000000000003</v>
      </c>
      <c r="B140" s="32" t="str">
        <f>IF(Custom!I140="Not Run","Not Run",IF(Custom!I140="Passed","Passed",IF(Custom!I140="Failed","Failed",IF(Custom!I140="Not Applicable"," Not Applicable "))))</f>
        <v>Not Run</v>
      </c>
      <c r="C140" s="14">
        <f>Custom!K140</f>
        <v>0</v>
      </c>
      <c r="D140" s="100">
        <f>Custom!L140</f>
        <v>0</v>
      </c>
      <c r="E140" s="100">
        <f>Custom!M140</f>
        <v>0</v>
      </c>
    </row>
    <row r="141" spans="1:5" ht="18.75" customHeight="1" x14ac:dyDescent="0.2">
      <c r="A141" s="31">
        <f>Custom!C141</f>
        <v>22.030000000000005</v>
      </c>
      <c r="B141" s="32" t="str">
        <f>IF(Custom!I141="Not Run","Not Run",IF(Custom!I141="Passed","Passed",IF(Custom!I141="Failed","Failed",IF(Custom!I141="Not Applicable"," Not Applicable "))))</f>
        <v>Not Run</v>
      </c>
      <c r="C141" s="14">
        <f>Custom!K141</f>
        <v>0</v>
      </c>
      <c r="D141" s="100">
        <f>Custom!L141</f>
        <v>0</v>
      </c>
      <c r="E141" s="100">
        <f>Custom!M141</f>
        <v>0</v>
      </c>
    </row>
    <row r="142" spans="1:5" ht="18.75" customHeight="1" x14ac:dyDescent="0.2">
      <c r="A142" s="31">
        <f>Custom!C142</f>
        <v>22.040000000000006</v>
      </c>
      <c r="B142" s="32" t="str">
        <f>IF(Custom!I142="Not Run","Not Run",IF(Custom!I142="Passed","Passed",IF(Custom!I142="Failed","Failed",IF(Custom!I142="Not Applicable"," Not Applicable "))))</f>
        <v>Not Run</v>
      </c>
      <c r="C142" s="14">
        <f>Custom!K142</f>
        <v>0</v>
      </c>
      <c r="D142" s="100">
        <f>Custom!L142</f>
        <v>0</v>
      </c>
      <c r="E142" s="100">
        <f>Custom!M142</f>
        <v>0</v>
      </c>
    </row>
    <row r="143" spans="1:5" ht="18.75" customHeight="1" x14ac:dyDescent="0.2">
      <c r="A143" s="31">
        <f>Custom!C143</f>
        <v>22.050000000000008</v>
      </c>
      <c r="B143" s="32" t="str">
        <f>IF(Custom!I143="Not Run","Not Run",IF(Custom!I143="Passed","Passed",IF(Custom!I143="Failed","Failed",IF(Custom!I143="Not Applicable"," Not Applicable "))))</f>
        <v>Not Run</v>
      </c>
      <c r="C143" s="14">
        <f>Custom!K143</f>
        <v>0</v>
      </c>
      <c r="D143" s="100">
        <f>Custom!L143</f>
        <v>0</v>
      </c>
      <c r="E143" s="100">
        <f>Custom!M143</f>
        <v>0</v>
      </c>
    </row>
    <row r="144" spans="1:5" ht="18.75" customHeight="1" x14ac:dyDescent="0.2">
      <c r="A144" s="31">
        <f>Custom!C144</f>
        <v>22.060000000000009</v>
      </c>
      <c r="B144" s="32" t="str">
        <f>IF(Custom!I144="Not Run","Not Run",IF(Custom!I144="Passed","Passed",IF(Custom!I144="Failed","Failed",IF(Custom!I144="Not Applicable"," Not Applicable "))))</f>
        <v>Not Run</v>
      </c>
      <c r="C144" s="14">
        <f>Custom!K144</f>
        <v>0</v>
      </c>
      <c r="D144" s="100">
        <f>Custom!L144</f>
        <v>0</v>
      </c>
      <c r="E144" s="100">
        <f>Custom!M144</f>
        <v>0</v>
      </c>
    </row>
    <row r="145" spans="1:5" ht="18.75" customHeight="1" x14ac:dyDescent="0.2">
      <c r="A145" s="31">
        <f>Custom!C145</f>
        <v>23.01</v>
      </c>
      <c r="B145" s="32" t="str">
        <f>IF(Custom!I145="Not Run","Not Run",IF(Custom!I145="Passed","Passed",IF(Custom!I145="Failed","Failed",IF(Custom!I145="Not Applicable"," Not Applicable "))))</f>
        <v>Not Run</v>
      </c>
      <c r="C145" s="14">
        <f>Custom!K145</f>
        <v>0</v>
      </c>
      <c r="D145" s="100">
        <f>Custom!L145</f>
        <v>0</v>
      </c>
      <c r="E145" s="100">
        <f>Custom!M145</f>
        <v>0</v>
      </c>
    </row>
    <row r="146" spans="1:5" ht="18.75" customHeight="1" x14ac:dyDescent="0.2">
      <c r="A146" s="31">
        <f>Custom!C146</f>
        <v>23.020000000000003</v>
      </c>
      <c r="B146" s="32" t="str">
        <f>IF(Custom!I146="Not Run","Not Run",IF(Custom!I146="Passed","Passed",IF(Custom!I146="Failed","Failed",IF(Custom!I146="Not Applicable"," Not Applicable "))))</f>
        <v>Not Run</v>
      </c>
      <c r="C146" s="14">
        <f>Custom!K146</f>
        <v>0</v>
      </c>
      <c r="D146" s="100">
        <f>Custom!L146</f>
        <v>0</v>
      </c>
      <c r="E146" s="100">
        <f>Custom!M146</f>
        <v>0</v>
      </c>
    </row>
    <row r="147" spans="1:5" ht="18.75" customHeight="1" x14ac:dyDescent="0.2">
      <c r="A147" s="31">
        <f>Custom!C147</f>
        <v>23.030000000000005</v>
      </c>
      <c r="B147" s="32" t="str">
        <f>IF(Custom!I147="Not Run","Not Run",IF(Custom!I147="Passed","Passed",IF(Custom!I147="Failed","Failed",IF(Custom!I147="Not Applicable"," Not Applicable "))))</f>
        <v>Not Run</v>
      </c>
      <c r="C147" s="14">
        <f>Custom!K147</f>
        <v>0</v>
      </c>
      <c r="D147" s="100">
        <f>Custom!L147</f>
        <v>0</v>
      </c>
      <c r="E147" s="100">
        <f>Custom!M147</f>
        <v>0</v>
      </c>
    </row>
    <row r="148" spans="1:5" ht="18.75" customHeight="1" x14ac:dyDescent="0.2">
      <c r="A148" s="31">
        <f>Custom!C148</f>
        <v>23.040000000000006</v>
      </c>
      <c r="B148" s="32" t="str">
        <f>IF(Custom!I148="Not Run","Not Run",IF(Custom!I148="Passed","Passed",IF(Custom!I148="Failed","Failed",IF(Custom!I148="Not Applicable"," Not Applicable "))))</f>
        <v>Not Run</v>
      </c>
      <c r="C148" s="14">
        <f>Custom!K148</f>
        <v>0</v>
      </c>
      <c r="D148" s="100">
        <f>Custom!L148</f>
        <v>0</v>
      </c>
      <c r="E148" s="100">
        <f>Custom!M148</f>
        <v>0</v>
      </c>
    </row>
    <row r="149" spans="1:5" ht="18.75" customHeight="1" x14ac:dyDescent="0.2">
      <c r="A149" s="31">
        <f>Custom!C149</f>
        <v>23.050000000000008</v>
      </c>
      <c r="B149" s="32" t="str">
        <f>IF(Custom!I149="Not Run","Not Run",IF(Custom!I149="Passed","Passed",IF(Custom!I149="Failed","Failed",IF(Custom!I149="Not Applicable"," Not Applicable "))))</f>
        <v>Not Run</v>
      </c>
      <c r="C149" s="14">
        <f>Custom!K149</f>
        <v>0</v>
      </c>
      <c r="D149" s="100">
        <f>Custom!L149</f>
        <v>0</v>
      </c>
      <c r="E149" s="100">
        <f>Custom!M149</f>
        <v>0</v>
      </c>
    </row>
    <row r="150" spans="1:5" ht="18.75" customHeight="1" x14ac:dyDescent="0.2">
      <c r="A150" s="31">
        <f>Custom!C150</f>
        <v>24.01</v>
      </c>
      <c r="B150" s="32" t="str">
        <f>IF(Custom!I150="Not Run","Not Run",IF(Custom!I150="Passed","Passed",IF(Custom!I150="Failed","Failed",IF(Custom!I150="Not Applicable"," Not Applicable "))))</f>
        <v>Not Run</v>
      </c>
      <c r="C150" s="14">
        <f>Custom!K150</f>
        <v>0</v>
      </c>
      <c r="D150" s="100">
        <f>Custom!L150</f>
        <v>0</v>
      </c>
      <c r="E150" s="100">
        <f>Custom!M150</f>
        <v>0</v>
      </c>
    </row>
    <row r="151" spans="1:5" ht="18.75" customHeight="1" x14ac:dyDescent="0.2">
      <c r="A151" s="31">
        <f>Custom!C151</f>
        <v>24.020000000000003</v>
      </c>
      <c r="B151" s="32" t="str">
        <f>IF(Custom!I151="Not Run","Not Run",IF(Custom!I151="Passed","Passed",IF(Custom!I151="Failed","Failed",IF(Custom!I151="Not Applicable"," Not Applicable "))))</f>
        <v>Not Run</v>
      </c>
      <c r="C151" s="14">
        <f>Custom!K151</f>
        <v>0</v>
      </c>
      <c r="D151" s="100">
        <f>Custom!L151</f>
        <v>0</v>
      </c>
      <c r="E151" s="100">
        <f>Custom!M151</f>
        <v>0</v>
      </c>
    </row>
    <row r="152" spans="1:5" ht="18.75" customHeight="1" x14ac:dyDescent="0.2">
      <c r="A152" s="31">
        <f>Custom!C152</f>
        <v>24.030000000000005</v>
      </c>
      <c r="B152" s="32" t="str">
        <f>IF(Custom!I152="Not Run","Not Run",IF(Custom!I152="Passed","Passed",IF(Custom!I152="Failed","Failed",IF(Custom!I152="Not Applicable"," Not Applicable "))))</f>
        <v>Not Run</v>
      </c>
      <c r="C152" s="14">
        <f>Custom!K152</f>
        <v>0</v>
      </c>
      <c r="D152" s="100">
        <f>Custom!L152</f>
        <v>0</v>
      </c>
      <c r="E152" s="100">
        <f>Custom!M152</f>
        <v>0</v>
      </c>
    </row>
    <row r="153" spans="1:5" ht="18.75" customHeight="1" x14ac:dyDescent="0.2">
      <c r="A153" s="31">
        <f>Custom!C153</f>
        <v>24.040000000000006</v>
      </c>
      <c r="B153" s="32" t="str">
        <f>IF(Custom!I153="Not Run","Not Run",IF(Custom!I153="Passed","Passed",IF(Custom!I153="Failed","Failed",IF(Custom!I153="Not Applicable"," Not Applicable "))))</f>
        <v>Not Run</v>
      </c>
      <c r="C153" s="14">
        <f>Custom!K153</f>
        <v>0</v>
      </c>
      <c r="D153" s="100">
        <f>Custom!L153</f>
        <v>0</v>
      </c>
      <c r="E153" s="100">
        <f>Custom!M153</f>
        <v>0</v>
      </c>
    </row>
    <row r="154" spans="1:5" ht="18.75" customHeight="1" x14ac:dyDescent="0.2">
      <c r="A154" s="31">
        <f>Custom!C154</f>
        <v>27.01</v>
      </c>
      <c r="B154" s="32" t="str">
        <f>IF(Custom!I154="Not Run","Not Run",IF(Custom!I154="Passed","Passed",IF(Custom!I154="Failed","Failed",IF(Custom!I154="Not Applicable"," Not Applicable "))))</f>
        <v>Not Run</v>
      </c>
      <c r="C154" s="14">
        <f>Custom!K154</f>
        <v>0</v>
      </c>
      <c r="D154" s="100">
        <f>Custom!L154</f>
        <v>0</v>
      </c>
      <c r="E154" s="100">
        <f>Custom!M154</f>
        <v>0</v>
      </c>
    </row>
    <row r="155" spans="1:5" ht="18.75" customHeight="1" x14ac:dyDescent="0.2">
      <c r="A155" s="31">
        <f>Custom!C155</f>
        <v>27.020000000000003</v>
      </c>
      <c r="B155" s="32" t="str">
        <f>IF(Custom!I155="Not Run","Not Run",IF(Custom!I155="Passed","Passed",IF(Custom!I155="Failed","Failed",IF(Custom!I155="Not Applicable"," Not Applicable "))))</f>
        <v>Not Run</v>
      </c>
      <c r="C155" s="14">
        <f>Custom!K155</f>
        <v>0</v>
      </c>
      <c r="D155" s="100">
        <f>Custom!L155</f>
        <v>0</v>
      </c>
      <c r="E155" s="100">
        <f>Custom!M155</f>
        <v>0</v>
      </c>
    </row>
    <row r="156" spans="1:5" ht="18.75" customHeight="1" x14ac:dyDescent="0.2">
      <c r="A156" s="31">
        <f>Custom!C156</f>
        <v>27.030000000000005</v>
      </c>
      <c r="B156" s="32" t="str">
        <f>IF(Custom!I156="Not Run","Not Run",IF(Custom!I156="Passed","Passed",IF(Custom!I156="Failed","Failed",IF(Custom!I156="Not Applicable"," Not Applicable "))))</f>
        <v>Not Run</v>
      </c>
      <c r="C156" s="14">
        <f>Custom!K156</f>
        <v>0</v>
      </c>
      <c r="D156" s="100">
        <f>Custom!L156</f>
        <v>0</v>
      </c>
      <c r="E156" s="100">
        <f>Custom!M156</f>
        <v>0</v>
      </c>
    </row>
    <row r="157" spans="1:5" ht="18.75" customHeight="1" x14ac:dyDescent="0.2">
      <c r="A157" s="31">
        <f>Custom!C157</f>
        <v>27.040000000000006</v>
      </c>
      <c r="B157" s="32" t="str">
        <f>IF(Custom!I157="Not Run","Not Run",IF(Custom!I157="Passed","Passed",IF(Custom!I157="Failed","Failed",IF(Custom!I157="Not Applicable"," Not Applicable "))))</f>
        <v>Not Run</v>
      </c>
      <c r="C157" s="14">
        <f>Custom!K157</f>
        <v>0</v>
      </c>
      <c r="D157" s="100">
        <f>Custom!L157</f>
        <v>0</v>
      </c>
      <c r="E157" s="100">
        <f>Custom!M157</f>
        <v>0</v>
      </c>
    </row>
    <row r="158" spans="1:5" ht="18.75" customHeight="1" x14ac:dyDescent="0.2">
      <c r="A158" s="31">
        <f>Custom!C158</f>
        <v>27.050000000000008</v>
      </c>
      <c r="B158" s="32" t="str">
        <f>IF(Custom!I158="Not Run","Not Run",IF(Custom!I158="Passed","Passed",IF(Custom!I158="Failed","Failed",IF(Custom!I158="Not Applicable"," Not Applicable "))))</f>
        <v>Not Run</v>
      </c>
      <c r="C158" s="14">
        <f>Custom!K158</f>
        <v>0</v>
      </c>
      <c r="D158" s="100">
        <f>Custom!L158</f>
        <v>0</v>
      </c>
      <c r="E158" s="100">
        <f>Custom!M158</f>
        <v>0</v>
      </c>
    </row>
    <row r="159" spans="1:5" ht="18.75" customHeight="1" x14ac:dyDescent="0.2">
      <c r="A159" s="31">
        <f>Custom!C159</f>
        <v>27.060000000000009</v>
      </c>
      <c r="B159" s="32" t="str">
        <f>IF(Custom!I159="Not Run","Not Run",IF(Custom!I159="Passed","Passed",IF(Custom!I159="Failed","Failed",IF(Custom!I159="Not Applicable"," Not Applicable "))))</f>
        <v>Not Run</v>
      </c>
      <c r="C159" s="14">
        <f>Custom!K159</f>
        <v>0</v>
      </c>
      <c r="D159" s="100">
        <f>Custom!L159</f>
        <v>0</v>
      </c>
      <c r="E159" s="100">
        <f>Custom!M159</f>
        <v>0</v>
      </c>
    </row>
    <row r="160" spans="1:5" ht="18.75" customHeight="1" x14ac:dyDescent="0.2">
      <c r="A160" s="31">
        <f>Custom!C160</f>
        <v>27.070000000000011</v>
      </c>
      <c r="B160" s="32" t="str">
        <f>IF(Custom!I160="Not Run","Not Run",IF(Custom!I160="Passed","Passed",IF(Custom!I160="Failed","Failed",IF(Custom!I160="Not Applicable"," Not Applicable "))))</f>
        <v>Not Run</v>
      </c>
      <c r="C160" s="14">
        <f>Custom!K160</f>
        <v>0</v>
      </c>
      <c r="D160" s="100">
        <f>Custom!L160</f>
        <v>0</v>
      </c>
      <c r="E160" s="100">
        <f>Custom!M160</f>
        <v>0</v>
      </c>
    </row>
    <row r="161" spans="1:5" ht="18.75" customHeight="1" x14ac:dyDescent="0.2">
      <c r="A161" s="31">
        <f>Custom!C161</f>
        <v>28.01</v>
      </c>
      <c r="B161" s="32" t="str">
        <f>IF(Custom!I161="Not Run","Not Run",IF(Custom!I161="Passed","Passed",IF(Custom!I161="Failed","Failed",IF(Custom!I161="Not Applicable"," Not Applicable "))))</f>
        <v>Not Run</v>
      </c>
      <c r="C161" s="14">
        <f>Custom!K161</f>
        <v>0</v>
      </c>
      <c r="D161" s="100">
        <f>Custom!L161</f>
        <v>0</v>
      </c>
      <c r="E161" s="100">
        <f>Custom!M161</f>
        <v>0</v>
      </c>
    </row>
    <row r="162" spans="1:5" ht="18.75" customHeight="1" x14ac:dyDescent="0.2">
      <c r="A162" s="31">
        <f>Custom!C162</f>
        <v>26.020000000000003</v>
      </c>
      <c r="B162" s="32" t="str">
        <f>IF(Custom!I162="Not Run","Not Run",IF(Custom!I162="Passed","Passed",IF(Custom!I162="Failed","Failed",IF(Custom!I162="Not Applicable"," Not Applicable "))))</f>
        <v>Not Run</v>
      </c>
      <c r="C162" s="14">
        <f>Custom!K162</f>
        <v>0</v>
      </c>
      <c r="D162" s="100">
        <f>Custom!L162</f>
        <v>0</v>
      </c>
      <c r="E162" s="100">
        <f>Custom!M162</f>
        <v>0</v>
      </c>
    </row>
    <row r="163" spans="1:5" ht="18.75" customHeight="1" x14ac:dyDescent="0.2">
      <c r="A163" s="31">
        <f>Custom!C163</f>
        <v>26.03</v>
      </c>
      <c r="B163" s="32" t="str">
        <f>IF(Custom!I163="Not Run","Not Run",IF(Custom!I163="Passed","Passed",IF(Custom!I163="Failed","Failed",IF(Custom!I163="Not Applicable"," Not Applicable "))))</f>
        <v>Not Run</v>
      </c>
      <c r="C163" s="14">
        <f>Custom!K163</f>
        <v>0</v>
      </c>
      <c r="D163" s="100">
        <f>Custom!L163</f>
        <v>0</v>
      </c>
      <c r="E163" s="100">
        <f>Custom!M163</f>
        <v>0</v>
      </c>
    </row>
    <row r="164" spans="1:5" ht="18.75" customHeight="1" x14ac:dyDescent="0.2">
      <c r="A164" s="31">
        <f>Custom!C164</f>
        <v>26.040000000000003</v>
      </c>
      <c r="B164" s="32" t="str">
        <f>IF(Custom!I164="Not Run","Not Run",IF(Custom!I164="Passed","Passed",IF(Custom!I164="Failed","Failed",IF(Custom!I164="Not Applicable"," Not Applicable "))))</f>
        <v>Not Run</v>
      </c>
      <c r="C164" s="14">
        <f>Custom!K164</f>
        <v>0</v>
      </c>
      <c r="D164" s="100">
        <f>Custom!L164</f>
        <v>0</v>
      </c>
      <c r="E164" s="100">
        <f>Custom!M164</f>
        <v>0</v>
      </c>
    </row>
    <row r="165" spans="1:5" ht="18.75" customHeight="1" x14ac:dyDescent="0.2">
      <c r="A165" s="31">
        <f>Custom!C165</f>
        <v>26.05</v>
      </c>
      <c r="B165" s="32" t="str">
        <f>IF(Custom!I165="Not Run","Not Run",IF(Custom!I165="Passed","Passed",IF(Custom!I165="Failed","Failed",IF(Custom!I165="Not Applicable"," Not Applicable "))))</f>
        <v>Not Run</v>
      </c>
      <c r="C165" s="14">
        <f>Custom!K165</f>
        <v>0</v>
      </c>
      <c r="D165" s="100">
        <f>Custom!L165</f>
        <v>0</v>
      </c>
      <c r="E165" s="100">
        <f>Custom!M165</f>
        <v>0</v>
      </c>
    </row>
    <row r="166" spans="1:5" ht="18.75" customHeight="1" x14ac:dyDescent="0.2">
      <c r="A166" s="31">
        <f>Custom!C166</f>
        <v>30.01</v>
      </c>
      <c r="B166" s="32" t="str">
        <f>IF(Custom!I166="Not Run","Not Run",IF(Custom!I166="Passed","Passed",IF(Custom!I166="Failed","Failed",IF(Custom!I166="Not Applicable"," Not Applicable "))))</f>
        <v>Not Run</v>
      </c>
      <c r="C166" s="14">
        <f>Custom!K166</f>
        <v>0</v>
      </c>
      <c r="D166" s="100">
        <f>Custom!L166</f>
        <v>0</v>
      </c>
      <c r="E166" s="100">
        <f>Custom!M166</f>
        <v>0</v>
      </c>
    </row>
    <row r="167" spans="1:5" ht="18.75" customHeight="1" x14ac:dyDescent="0.2">
      <c r="A167" s="31">
        <f>Custom!C167</f>
        <v>31.01</v>
      </c>
      <c r="B167" s="32" t="str">
        <f>IF(Custom!I167="Not Run","Not Run",IF(Custom!I167="Passed","Passed",IF(Custom!I167="Failed","Failed",IF(Custom!I167="Not Applicable"," Not Applicable "))))</f>
        <v>Not Run</v>
      </c>
      <c r="C167" s="14">
        <f>Custom!K167</f>
        <v>0</v>
      </c>
      <c r="D167" s="100">
        <f>Custom!L167</f>
        <v>0</v>
      </c>
      <c r="E167" s="100">
        <f>Custom!M167</f>
        <v>0</v>
      </c>
    </row>
    <row r="168" spans="1:5" ht="18.75" customHeight="1" x14ac:dyDescent="0.2">
      <c r="A168" s="31">
        <f>Custom!C168</f>
        <v>31.020000000000003</v>
      </c>
      <c r="B168" s="32" t="str">
        <f>IF(Custom!I168="Not Run","Not Run",IF(Custom!I168="Passed","Passed",IF(Custom!I168="Failed","Failed",IF(Custom!I168="Not Applicable"," Not Applicable "))))</f>
        <v>Not Run</v>
      </c>
      <c r="C168" s="14">
        <f>Custom!K168</f>
        <v>0</v>
      </c>
      <c r="D168" s="100">
        <f>Custom!L168</f>
        <v>0</v>
      </c>
      <c r="E168" s="100">
        <f>Custom!M168</f>
        <v>0</v>
      </c>
    </row>
    <row r="169" spans="1:5" ht="18.75" customHeight="1" x14ac:dyDescent="0.2">
      <c r="A169" s="31">
        <f>Custom!C169</f>
        <v>31.030000000000005</v>
      </c>
      <c r="B169" s="32" t="str">
        <f>IF(Custom!I169="Not Run","Not Run",IF(Custom!I169="Passed","Passed",IF(Custom!I169="Failed","Failed",IF(Custom!I169="Not Applicable"," Not Applicable "))))</f>
        <v>Not Run</v>
      </c>
      <c r="C169" s="14">
        <f>Custom!K169</f>
        <v>0</v>
      </c>
      <c r="D169" s="100">
        <f>Custom!L169</f>
        <v>0</v>
      </c>
      <c r="E169" s="100">
        <f>Custom!M169</f>
        <v>0</v>
      </c>
    </row>
    <row r="170" spans="1:5" ht="18.75" customHeight="1" x14ac:dyDescent="0.2">
      <c r="A170" s="31">
        <f>Custom!C170</f>
        <v>31.040000000000006</v>
      </c>
      <c r="B170" s="32" t="str">
        <f>IF(Custom!I170="Not Run","Not Run",IF(Custom!I170="Passed","Passed",IF(Custom!I170="Failed","Failed",IF(Custom!I170="Not Applicable"," Not Applicable "))))</f>
        <v>Not Run</v>
      </c>
      <c r="C170" s="14">
        <f>Custom!K170</f>
        <v>0</v>
      </c>
      <c r="D170" s="100">
        <f>Custom!L170</f>
        <v>0</v>
      </c>
      <c r="E170" s="100">
        <f>Custom!M170</f>
        <v>0</v>
      </c>
    </row>
    <row r="171" spans="1:5" ht="18.75" customHeight="1" x14ac:dyDescent="0.2">
      <c r="A171" s="31">
        <f>Custom!C171</f>
        <v>31.050000000000008</v>
      </c>
      <c r="B171" s="32" t="str">
        <f>IF(Custom!I171="Not Run","Not Run",IF(Custom!I171="Passed","Passed",IF(Custom!I171="Failed","Failed",IF(Custom!I171="Not Applicable"," Not Applicable "))))</f>
        <v>Not Run</v>
      </c>
      <c r="C171" s="14">
        <f>Custom!K171</f>
        <v>0</v>
      </c>
      <c r="D171" s="100">
        <f>Custom!L171</f>
        <v>0</v>
      </c>
      <c r="E171" s="100">
        <f>Custom!M171</f>
        <v>0</v>
      </c>
    </row>
    <row r="172" spans="1:5" ht="18.75" customHeight="1" x14ac:dyDescent="0.2">
      <c r="A172" s="31">
        <f>Custom!C172</f>
        <v>31.060000000000009</v>
      </c>
      <c r="B172" s="32" t="str">
        <f>IF(Custom!I172="Not Run","Not Run",IF(Custom!I172="Passed","Passed",IF(Custom!I172="Failed","Failed",IF(Custom!I172="Not Applicable"," Not Applicable "))))</f>
        <v>Not Run</v>
      </c>
      <c r="C172" s="14">
        <f>Custom!K172</f>
        <v>0</v>
      </c>
      <c r="D172" s="100">
        <f>Custom!L172</f>
        <v>0</v>
      </c>
      <c r="E172" s="100">
        <f>Custom!M172</f>
        <v>0</v>
      </c>
    </row>
    <row r="173" spans="1:5" ht="18.75" customHeight="1" x14ac:dyDescent="0.2">
      <c r="A173" s="31">
        <f>Custom!C173</f>
        <v>31.070000000000011</v>
      </c>
      <c r="B173" s="32" t="str">
        <f>IF(Custom!I173="Not Run","Not Run",IF(Custom!I173="Passed","Passed",IF(Custom!I173="Failed","Failed",IF(Custom!I173="Not Applicable"," Not Applicable "))))</f>
        <v>Not Run</v>
      </c>
      <c r="C173" s="14">
        <f>Custom!K173</f>
        <v>0</v>
      </c>
      <c r="D173" s="100">
        <f>Custom!L173</f>
        <v>0</v>
      </c>
      <c r="E173" s="100">
        <f>Custom!M173</f>
        <v>0</v>
      </c>
    </row>
    <row r="174" spans="1:5" ht="18.75" customHeight="1" x14ac:dyDescent="0.2">
      <c r="A174" s="31">
        <f>Custom!C174</f>
        <v>31.080000000000013</v>
      </c>
      <c r="B174" s="32" t="str">
        <f>IF(Custom!I174="Not Run","Not Run",IF(Custom!I174="Passed","Passed",IF(Custom!I174="Failed","Failed",IF(Custom!I174="Not Applicable"," Not Applicable "))))</f>
        <v>Not Run</v>
      </c>
      <c r="C174" s="14">
        <f>Custom!K174</f>
        <v>0</v>
      </c>
      <c r="D174" s="100">
        <f>Custom!L174</f>
        <v>0</v>
      </c>
      <c r="E174" s="100">
        <f>Custom!M174</f>
        <v>0</v>
      </c>
    </row>
    <row r="175" spans="1:5" ht="18.75" customHeight="1" x14ac:dyDescent="0.2">
      <c r="A175" s="31">
        <f>Custom!C175</f>
        <v>31.090000000000014</v>
      </c>
      <c r="B175" s="32" t="str">
        <f>IF(Custom!I175="Not Run","Not Run",IF(Custom!I175="Passed","Passed",IF(Custom!I175="Failed","Failed",IF(Custom!I175="Not Applicable"," Not Applicable "))))</f>
        <v>Not Run</v>
      </c>
      <c r="C175" s="14">
        <f>Custom!K175</f>
        <v>0</v>
      </c>
      <c r="D175" s="100">
        <f>Custom!L175</f>
        <v>0</v>
      </c>
      <c r="E175" s="100">
        <f>Custom!M175</f>
        <v>0</v>
      </c>
    </row>
    <row r="176" spans="1:5" ht="18.75" customHeight="1" x14ac:dyDescent="0.2">
      <c r="A176" s="31">
        <f>Custom!C176</f>
        <v>31.100000000000016</v>
      </c>
      <c r="B176" s="32" t="str">
        <f>IF(Custom!I176="Not Run","Not Run",IF(Custom!I176="Passed","Passed",IF(Custom!I176="Failed","Failed",IF(Custom!I176="Not Applicable"," Not Applicable "))))</f>
        <v>Not Run</v>
      </c>
      <c r="C176" s="14">
        <f>Custom!K176</f>
        <v>0</v>
      </c>
      <c r="D176" s="100">
        <f>Custom!L176</f>
        <v>0</v>
      </c>
      <c r="E176" s="100">
        <f>Custom!M176</f>
        <v>0</v>
      </c>
    </row>
    <row r="177" spans="1:5" ht="18.75" customHeight="1" x14ac:dyDescent="0.2">
      <c r="A177" s="31">
        <f>Custom!C177</f>
        <v>31.110000000000017</v>
      </c>
      <c r="B177" s="32" t="str">
        <f>IF(Custom!I177="Not Run","Not Run",IF(Custom!I177="Passed","Passed",IF(Custom!I177="Failed","Failed",IF(Custom!I177="Not Applicable"," Not Applicable "))))</f>
        <v>Not Run</v>
      </c>
      <c r="C177" s="14">
        <f>Custom!K177</f>
        <v>0</v>
      </c>
      <c r="D177" s="100">
        <f>Custom!L177</f>
        <v>0</v>
      </c>
      <c r="E177" s="100">
        <f>Custom!M177</f>
        <v>0</v>
      </c>
    </row>
    <row r="178" spans="1:5" ht="18.75" customHeight="1" x14ac:dyDescent="0.2">
      <c r="A178" s="31">
        <f>Custom!C178</f>
        <v>31.120000000000019</v>
      </c>
      <c r="B178" s="32" t="str">
        <f>IF(Custom!I178="Not Run","Not Run",IF(Custom!I178="Passed","Passed",IF(Custom!I178="Failed","Failed",IF(Custom!I178="Not Applicable"," Not Applicable "))))</f>
        <v>Not Run</v>
      </c>
      <c r="C178" s="14">
        <f>Custom!K178</f>
        <v>0</v>
      </c>
      <c r="D178" s="100">
        <f>Custom!L178</f>
        <v>0</v>
      </c>
      <c r="E178" s="100">
        <f>Custom!M178</f>
        <v>0</v>
      </c>
    </row>
    <row r="179" spans="1:5" ht="18.75" customHeight="1" x14ac:dyDescent="0.2">
      <c r="A179" s="31">
        <f>Custom!C179</f>
        <v>31.13000000000002</v>
      </c>
      <c r="B179" s="32" t="str">
        <f>IF(Custom!I179="Not Run","Not Run",IF(Custom!I179="Passed","Passed",IF(Custom!I179="Failed","Failed",IF(Custom!I179="Not Applicable"," Not Applicable "))))</f>
        <v>Not Run</v>
      </c>
      <c r="C179" s="14">
        <f>Custom!K179</f>
        <v>0</v>
      </c>
      <c r="D179" s="100">
        <f>Custom!L179</f>
        <v>0</v>
      </c>
      <c r="E179" s="100">
        <f>Custom!M179</f>
        <v>0</v>
      </c>
    </row>
    <row r="180" spans="1:5" ht="18.75" customHeight="1" x14ac:dyDescent="0.2">
      <c r="A180" s="31">
        <f>Custom!C180</f>
        <v>31.140000000000022</v>
      </c>
      <c r="B180" s="32" t="str">
        <f>IF(Custom!I180="Not Run","Not Run",IF(Custom!I180="Passed","Passed",IF(Custom!I180="Failed","Failed",IF(Custom!I180="Not Applicable"," Not Applicable "))))</f>
        <v>Not Run</v>
      </c>
      <c r="C180" s="14">
        <f>Custom!K180</f>
        <v>0</v>
      </c>
      <c r="D180" s="100">
        <f>Custom!L180</f>
        <v>0</v>
      </c>
      <c r="E180" s="100">
        <f>Custom!M180</f>
        <v>0</v>
      </c>
    </row>
    <row r="181" spans="1:5" ht="18.75" customHeight="1" x14ac:dyDescent="0.2">
      <c r="A181" s="31">
        <f>Custom!C181</f>
        <v>31.150000000000023</v>
      </c>
      <c r="B181" s="32" t="str">
        <f>IF(Custom!I181="Not Run","Not Run",IF(Custom!I181="Passed","Passed",IF(Custom!I181="Failed","Failed",IF(Custom!I181="Not Applicable"," Not Applicable "))))</f>
        <v>Not Run</v>
      </c>
      <c r="C181" s="14">
        <f>Custom!K181</f>
        <v>0</v>
      </c>
      <c r="D181" s="100">
        <f>Custom!L181</f>
        <v>0</v>
      </c>
      <c r="E181" s="100">
        <f>Custom!M181</f>
        <v>0</v>
      </c>
    </row>
    <row r="182" spans="1:5" ht="18.75" customHeight="1" x14ac:dyDescent="0.2">
      <c r="A182" s="31">
        <f>Custom!C182</f>
        <v>31.160000000000025</v>
      </c>
      <c r="B182" s="32" t="str">
        <f>IF(Custom!I182="Not Run","Not Run",IF(Custom!I182="Passed","Passed",IF(Custom!I182="Failed","Failed",IF(Custom!I182="Not Applicable"," Not Applicable "))))</f>
        <v>Not Run</v>
      </c>
      <c r="C182" s="14">
        <f>Custom!K182</f>
        <v>0</v>
      </c>
      <c r="D182" s="100">
        <f>Custom!L182</f>
        <v>0</v>
      </c>
      <c r="E182" s="100">
        <f>Custom!M182</f>
        <v>0</v>
      </c>
    </row>
    <row r="183" spans="1:5" ht="18.75" customHeight="1" x14ac:dyDescent="0.2">
      <c r="A183" s="31">
        <f>Custom!C183</f>
        <v>31.170000000000027</v>
      </c>
      <c r="B183" s="32" t="str">
        <f>IF(Custom!I183="Not Run","Not Run",IF(Custom!I183="Passed","Passed",IF(Custom!I183="Failed","Failed",IF(Custom!I183="Not Applicable"," Not Applicable "))))</f>
        <v>Not Run</v>
      </c>
      <c r="C183" s="14">
        <f>Custom!K183</f>
        <v>0</v>
      </c>
      <c r="D183" s="100">
        <f>Custom!L183</f>
        <v>0</v>
      </c>
      <c r="E183" s="100">
        <f>Custom!M183</f>
        <v>0</v>
      </c>
    </row>
    <row r="184" spans="1:5" ht="18.75" customHeight="1" x14ac:dyDescent="0.2">
      <c r="A184" s="31">
        <f>Custom!C184</f>
        <v>31.180000000000028</v>
      </c>
      <c r="B184" s="32" t="str">
        <f>IF(Custom!I184="Not Run","Not Run",IF(Custom!I184="Passed","Passed",IF(Custom!I184="Failed","Failed",IF(Custom!I184="Not Applicable"," Not Applicable "))))</f>
        <v>Not Run</v>
      </c>
      <c r="C184" s="14">
        <f>Custom!K184</f>
        <v>0</v>
      </c>
      <c r="D184" s="100">
        <f>Custom!L184</f>
        <v>0</v>
      </c>
      <c r="E184" s="100">
        <f>Custom!M184</f>
        <v>0</v>
      </c>
    </row>
    <row r="185" spans="1:5" ht="18" customHeight="1" x14ac:dyDescent="0.2">
      <c r="A185" s="31">
        <f>Custom!C185</f>
        <v>31.19000000000003</v>
      </c>
      <c r="B185" s="32" t="str">
        <f>IF(Custom!I185="Not Run","Not Run",IF(Custom!I185="Passed","Passed",IF(Custom!I185="Failed","Failed",IF(Custom!I185="Not Applicable"," Not Applicable "))))</f>
        <v>Not Run</v>
      </c>
      <c r="C185" s="14">
        <f>Custom!K185</f>
        <v>0</v>
      </c>
      <c r="D185" s="100">
        <f>Custom!L185</f>
        <v>0</v>
      </c>
      <c r="E185" s="100">
        <f>Custom!M185</f>
        <v>0</v>
      </c>
    </row>
    <row r="186" spans="1:5" ht="18" customHeight="1" x14ac:dyDescent="0.2">
      <c r="A186" s="31">
        <f>Custom!C186</f>
        <v>31.200000000000031</v>
      </c>
      <c r="B186" s="32" t="str">
        <f>IF(Custom!I186="Not Run","Not Run",IF(Custom!I186="Passed","Passed",IF(Custom!I186="Failed","Failed",IF(Custom!I186="Not Applicable"," Not Applicable "))))</f>
        <v>Not Run</v>
      </c>
      <c r="C186" s="14">
        <f>Custom!K186</f>
        <v>0</v>
      </c>
      <c r="D186" s="100">
        <f>Custom!L186</f>
        <v>0</v>
      </c>
      <c r="E186" s="100">
        <f>Custom!M186</f>
        <v>0</v>
      </c>
    </row>
    <row r="187" spans="1:5" ht="18" customHeight="1" x14ac:dyDescent="0.2">
      <c r="A187" s="31">
        <f>Custom!C187</f>
        <v>31.210000000000033</v>
      </c>
      <c r="B187" s="32" t="str">
        <f>IF(Custom!I187="Not Run","Not Run",IF(Custom!I187="Passed","Passed",IF(Custom!I187="Failed","Failed",IF(Custom!I187="Not Applicable"," Not Applicable "))))</f>
        <v>Not Run</v>
      </c>
      <c r="C187" s="14">
        <f>Custom!K187</f>
        <v>0</v>
      </c>
      <c r="D187" s="100">
        <f>Custom!L187</f>
        <v>0</v>
      </c>
      <c r="E187" s="100">
        <f>Custom!M187</f>
        <v>0</v>
      </c>
    </row>
  </sheetData>
  <protectedRanges>
    <protectedRange sqref="A4:C187" name="Range1"/>
  </protectedRanges>
  <autoFilter ref="A3:E106" xr:uid="{00000000-0009-0000-0000-000007000000}"/>
  <mergeCells count="1">
    <mergeCell ref="B2:C2"/>
  </mergeCells>
  <conditionalFormatting sqref="A4:A187">
    <cfRule type="expression" dxfId="53" priority="15">
      <formula>$B4="Not Run"</formula>
    </cfRule>
    <cfRule type="expression" dxfId="52" priority="16">
      <formula>$B4="Failed"</formula>
    </cfRule>
    <cfRule type="expression" dxfId="51" priority="17">
      <formula>$B4="Passed"</formula>
    </cfRule>
  </conditionalFormatting>
  <conditionalFormatting sqref="B4:E187">
    <cfRule type="expression" dxfId="50" priority="13">
      <formula>$B4="Failed"</formula>
    </cfRule>
    <cfRule type="expression" dxfId="49" priority="14">
      <formula>$B4="Passed"</formula>
    </cfRule>
    <cfRule type="expression" dxfId="48" priority="18">
      <formula>$B4="Not Run"</formula>
    </cfRule>
  </conditionalFormatting>
  <pageMargins left="0.7" right="0.7" top="0.75" bottom="0.75" header="0.3" footer="0.3"/>
  <pageSetup paperSize="9" orientation="landscape" r:id="rId1"/>
  <headerFoot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tabColor rgb="FFFF0000"/>
  </sheetPr>
  <dimension ref="A1:N201"/>
  <sheetViews>
    <sheetView tabSelected="1" zoomScale="70" zoomScaleNormal="70" workbookViewId="0">
      <pane ySplit="3" topLeftCell="A4" activePane="bottomLeft" state="frozen"/>
      <selection activeCell="I4" sqref="I4"/>
      <selection pane="bottomLeft" activeCell="K314" sqref="K314"/>
    </sheetView>
  </sheetViews>
  <sheetFormatPr defaultColWidth="9.140625" defaultRowHeight="30" customHeight="1" x14ac:dyDescent="0.25"/>
  <cols>
    <col min="1" max="1" width="9.140625" style="9" customWidth="1"/>
    <col min="2" max="2" width="15.7109375" style="9" customWidth="1"/>
    <col min="3" max="4" width="12.140625" style="9" customWidth="1"/>
    <col min="5" max="5" width="17.42578125" style="57" customWidth="1"/>
    <col min="6" max="6" width="29" style="57" customWidth="1"/>
    <col min="7" max="7" width="49.28515625" style="9" customWidth="1"/>
    <col min="8" max="8" width="9.140625" style="56"/>
    <col min="9" max="9" width="11.85546875" style="9" customWidth="1"/>
    <col min="10" max="10" width="13.140625" style="9" customWidth="1"/>
    <col min="11" max="11" width="43.5703125" style="9" customWidth="1"/>
    <col min="12" max="13" width="12.85546875" style="9" customWidth="1"/>
    <col min="14" max="14" width="12.7109375" style="9" customWidth="1"/>
    <col min="15" max="16384" width="9.140625" style="9"/>
  </cols>
  <sheetData>
    <row r="1" spans="1:14" s="79" customFormat="1" ht="23.25" customHeight="1" x14ac:dyDescent="0.2">
      <c r="A1" s="88" t="s">
        <v>8</v>
      </c>
      <c r="B1" s="88" t="s">
        <v>264</v>
      </c>
      <c r="C1" s="107"/>
      <c r="D1" s="107"/>
      <c r="E1" s="107"/>
      <c r="F1" s="89" t="s">
        <v>329</v>
      </c>
      <c r="G1" s="98" t="s">
        <v>265</v>
      </c>
      <c r="H1" s="87"/>
      <c r="I1" s="88" t="s">
        <v>18</v>
      </c>
      <c r="J1" s="92"/>
      <c r="K1" s="86" t="s">
        <v>94</v>
      </c>
      <c r="L1" s="86" t="s">
        <v>94</v>
      </c>
    </row>
    <row r="2" spans="1:14" s="79" customFormat="1" ht="8.25" customHeight="1" thickBot="1" x14ac:dyDescent="0.25">
      <c r="A2" s="80"/>
      <c r="B2" s="56"/>
      <c r="C2" s="81"/>
      <c r="D2" s="82"/>
      <c r="E2" s="83"/>
      <c r="F2" s="9"/>
      <c r="G2" s="84"/>
      <c r="H2" s="85"/>
      <c r="I2" s="85"/>
      <c r="K2" s="91"/>
      <c r="L2" s="91"/>
      <c r="M2" s="90"/>
    </row>
    <row r="3" spans="1:14" s="24" customFormat="1" ht="39" customHeight="1" thickBot="1" x14ac:dyDescent="0.3">
      <c r="A3" s="17" t="s">
        <v>6</v>
      </c>
      <c r="B3" s="43" t="s">
        <v>109</v>
      </c>
      <c r="C3" s="18" t="s">
        <v>0</v>
      </c>
      <c r="D3" s="19" t="s">
        <v>3</v>
      </c>
      <c r="E3" s="19" t="s">
        <v>192</v>
      </c>
      <c r="F3" s="19" t="s">
        <v>191</v>
      </c>
      <c r="G3" s="19" t="s">
        <v>1</v>
      </c>
      <c r="H3" s="20" t="s">
        <v>93</v>
      </c>
      <c r="I3" s="21" t="s">
        <v>2</v>
      </c>
      <c r="J3" s="22" t="s">
        <v>345</v>
      </c>
      <c r="K3" s="23" t="s">
        <v>95</v>
      </c>
      <c r="L3" s="23" t="s">
        <v>338</v>
      </c>
      <c r="M3" s="22" t="s">
        <v>344</v>
      </c>
      <c r="N3" s="41" t="s">
        <v>162</v>
      </c>
    </row>
    <row r="4" spans="1:14" s="34" customFormat="1" ht="55.5" customHeight="1" x14ac:dyDescent="0.25">
      <c r="A4" s="11">
        <f>Master!A4</f>
        <v>1</v>
      </c>
      <c r="B4" s="11" t="str">
        <f>Master!B4</f>
        <v>Networks</v>
      </c>
      <c r="C4" s="11">
        <f>Master!C4</f>
        <v>1.01</v>
      </c>
      <c r="D4" s="11" t="str">
        <f>Master!D4</f>
        <v>Physical</v>
      </c>
      <c r="E4" s="11" t="str">
        <f>Master!E4</f>
        <v>AV-DOC-01-V4.0</v>
      </c>
      <c r="F4" s="11" t="str">
        <f>Master!F4</f>
        <v>4.7.1 TCP/IP Addressing</v>
      </c>
      <c r="G4" s="11" t="str">
        <f>Master!G4</f>
        <v>Ensure all network devices are set to DHCP</v>
      </c>
      <c r="H4" s="11">
        <f>Master!H4</f>
        <v>1</v>
      </c>
      <c r="I4" s="11" t="s">
        <v>35</v>
      </c>
      <c r="J4" s="11" t="s">
        <v>265</v>
      </c>
      <c r="K4" s="11"/>
      <c r="L4" s="103"/>
      <c r="M4" s="103"/>
      <c r="N4" s="11" t="s">
        <v>171</v>
      </c>
    </row>
    <row r="5" spans="1:14" s="34" customFormat="1" ht="55.5" customHeight="1" x14ac:dyDescent="0.25">
      <c r="A5" s="11">
        <f>Master!A5</f>
        <v>1</v>
      </c>
      <c r="B5" s="11" t="str">
        <f>Master!B5</f>
        <v>Networks</v>
      </c>
      <c r="C5" s="11">
        <f>Master!C5</f>
        <v>1.02</v>
      </c>
      <c r="D5" s="11" t="str">
        <f>Master!D5</f>
        <v>Functional</v>
      </c>
      <c r="E5" s="11" t="str">
        <f>Master!E5</f>
        <v>-</v>
      </c>
      <c r="F5" s="11" t="str">
        <f>Master!F5</f>
        <v>-</v>
      </c>
      <c r="G5" s="11" t="str">
        <f>Master!G5</f>
        <v>Confirm that all building routers and switches have been configured</v>
      </c>
      <c r="H5" s="11">
        <f>Master!H5</f>
        <v>1</v>
      </c>
      <c r="I5" s="11" t="s">
        <v>35</v>
      </c>
      <c r="J5" s="11" t="s">
        <v>265</v>
      </c>
      <c r="K5" s="11"/>
      <c r="L5" s="103"/>
      <c r="M5" s="103"/>
      <c r="N5" s="11" t="str">
        <f>Master!O5</f>
        <v>Y</v>
      </c>
    </row>
    <row r="6" spans="1:14" s="34" customFormat="1" ht="55.5" hidden="1" customHeight="1" x14ac:dyDescent="0.25">
      <c r="A6" s="11">
        <f>Master!A6</f>
        <v>1</v>
      </c>
      <c r="B6" s="11" t="str">
        <f>Master!B6</f>
        <v>Networks</v>
      </c>
      <c r="C6" s="11">
        <f>Master!C6</f>
        <v>1.03</v>
      </c>
      <c r="D6" s="11" t="str">
        <f>Master!D6</f>
        <v>Functional</v>
      </c>
      <c r="E6" s="11" t="str">
        <f>Master!E6</f>
        <v>-</v>
      </c>
      <c r="F6" s="11" t="str">
        <f>Master!F6</f>
        <v>-</v>
      </c>
      <c r="G6" s="11" t="str">
        <f>Master!G6</f>
        <v xml:space="preserve"> Confirm all AVoIP devices have been configured correctly </v>
      </c>
      <c r="H6" s="11">
        <f>Master!H6</f>
        <v>1</v>
      </c>
      <c r="I6" s="11" t="s">
        <v>5</v>
      </c>
      <c r="J6" s="11" t="str">
        <f>IF(Master!$O$4="Y",Master!J6,"NA")</f>
        <v>NA</v>
      </c>
      <c r="K6" s="11"/>
      <c r="L6" s="103"/>
      <c r="M6" s="103"/>
      <c r="N6" s="11">
        <f>Master!O6</f>
        <v>0</v>
      </c>
    </row>
    <row r="7" spans="1:14" s="34" customFormat="1" ht="55.5" hidden="1" customHeight="1" x14ac:dyDescent="0.25">
      <c r="A7" s="11">
        <f>Master!A7</f>
        <v>1</v>
      </c>
      <c r="B7" s="11" t="str">
        <f>Master!B7</f>
        <v>Networks</v>
      </c>
      <c r="C7" s="11">
        <f>Master!C7</f>
        <v>1.04</v>
      </c>
      <c r="D7" s="11" t="str">
        <f>Master!D7</f>
        <v>Functional</v>
      </c>
      <c r="E7" s="11" t="str">
        <f>Master!E7</f>
        <v>-</v>
      </c>
      <c r="F7" s="11" t="str">
        <f>Master!F7</f>
        <v>-</v>
      </c>
      <c r="G7" s="11" t="str">
        <f>Master!G7</f>
        <v xml:space="preserve"> Confirm all DSP Devices have been configured correctly </v>
      </c>
      <c r="H7" s="11">
        <f>Master!H7</f>
        <v>1</v>
      </c>
      <c r="I7" s="11" t="s">
        <v>5</v>
      </c>
      <c r="J7" s="11" t="str">
        <f>IF(Master!$O$4="Y",Master!J7,"NA")</f>
        <v>NA</v>
      </c>
      <c r="K7" s="11"/>
      <c r="L7" s="103"/>
      <c r="M7" s="103"/>
      <c r="N7" s="11">
        <f>Master!O7</f>
        <v>0</v>
      </c>
    </row>
    <row r="8" spans="1:14" s="34" customFormat="1" ht="55.5" customHeight="1" x14ac:dyDescent="0.25">
      <c r="A8" s="11">
        <f>Master!A8</f>
        <v>1</v>
      </c>
      <c r="B8" s="11" t="str">
        <f>Master!B8</f>
        <v>Networks</v>
      </c>
      <c r="C8" s="11">
        <f>Master!C8</f>
        <v>1.05</v>
      </c>
      <c r="D8" s="11" t="str">
        <f>Master!D8</f>
        <v>Functional</v>
      </c>
      <c r="E8" s="11" t="str">
        <f>Master!E8</f>
        <v>-</v>
      </c>
      <c r="F8" s="11" t="str">
        <f>Master!F8</f>
        <v>-</v>
      </c>
      <c r="G8" s="11" t="str">
        <f>Master!G8</f>
        <v>Confirm all AV ports are correctly patched</v>
      </c>
      <c r="H8" s="11">
        <f>Master!H8</f>
        <v>1</v>
      </c>
      <c r="I8" s="11" t="s">
        <v>35</v>
      </c>
      <c r="J8" s="11" t="str">
        <f>IF(Master!$O$4="Y",Master!J8,"NA")</f>
        <v>NA</v>
      </c>
      <c r="K8" s="11"/>
      <c r="L8" s="103"/>
      <c r="M8" s="103"/>
      <c r="N8" s="11" t="str">
        <f>Master!O8</f>
        <v>Y</v>
      </c>
    </row>
    <row r="9" spans="1:14" s="34" customFormat="1" ht="55.5" hidden="1" customHeight="1" x14ac:dyDescent="0.25">
      <c r="A9" s="11">
        <f>Master!A9</f>
        <v>1</v>
      </c>
      <c r="B9" s="11" t="str">
        <f>Master!B9</f>
        <v>Networks</v>
      </c>
      <c r="C9" s="11">
        <f>Master!C9</f>
        <v>1.06</v>
      </c>
      <c r="D9" s="11" t="str">
        <f>Master!D9</f>
        <v>Functional</v>
      </c>
      <c r="E9" s="11" t="str">
        <f>Master!E9</f>
        <v>-</v>
      </c>
      <c r="F9" s="11" t="str">
        <f>Master!F9</f>
        <v>-</v>
      </c>
      <c r="G9" s="11" t="str">
        <f>Master!G9</f>
        <v>Confirm that the control server is on line, operational and visible</v>
      </c>
      <c r="H9" s="11">
        <f>Master!H9</f>
        <v>1</v>
      </c>
      <c r="I9" s="11" t="s">
        <v>5</v>
      </c>
      <c r="J9" s="11" t="str">
        <f>IF(Master!$O$4="Y",Master!J9,"NA")</f>
        <v>NA</v>
      </c>
      <c r="K9" s="11"/>
      <c r="L9" s="103"/>
      <c r="M9" s="103"/>
      <c r="N9" s="11">
        <f>Master!O9</f>
        <v>0</v>
      </c>
    </row>
    <row r="10" spans="1:14" s="34" customFormat="1" ht="55.5" hidden="1" customHeight="1" x14ac:dyDescent="0.25">
      <c r="A10" s="11">
        <f>Master!A10</f>
        <v>1</v>
      </c>
      <c r="B10" s="11" t="str">
        <f>Master!B10</f>
        <v>Networks</v>
      </c>
      <c r="C10" s="11">
        <f>Master!C10</f>
        <v>1.07</v>
      </c>
      <c r="D10" s="11" t="str">
        <f>Master!D10</f>
        <v>Functional</v>
      </c>
      <c r="E10" s="11" t="str">
        <f>Master!E10</f>
        <v>-</v>
      </c>
      <c r="F10" s="11" t="str">
        <f>Master!F10</f>
        <v>-</v>
      </c>
      <c r="G10" s="11" t="str">
        <f>Master!G10</f>
        <v>Confirm that the audio server is online, operational and visible</v>
      </c>
      <c r="H10" s="11">
        <f>Master!H10</f>
        <v>1</v>
      </c>
      <c r="I10" s="11" t="s">
        <v>5</v>
      </c>
      <c r="J10" s="11" t="str">
        <f>IF(Master!$O$4="Y",Master!J10,"NA")</f>
        <v>NA</v>
      </c>
      <c r="K10" s="11"/>
      <c r="L10" s="103"/>
      <c r="M10" s="103"/>
      <c r="N10" s="11">
        <f>Master!O10</f>
        <v>0</v>
      </c>
    </row>
    <row r="11" spans="1:14" ht="55.5" customHeight="1" x14ac:dyDescent="0.25">
      <c r="A11" s="11">
        <f>Master!A11</f>
        <v>1</v>
      </c>
      <c r="B11" s="11" t="str">
        <f>Master!B11</f>
        <v>Networks</v>
      </c>
      <c r="C11" s="11">
        <f>Master!C11</f>
        <v>1.08</v>
      </c>
      <c r="D11" s="11" t="str">
        <f>Master!D11</f>
        <v>Functional</v>
      </c>
      <c r="E11" s="11" t="str">
        <f>Master!E11</f>
        <v>-</v>
      </c>
      <c r="F11" s="11" t="str">
        <f>Master!F11</f>
        <v>-</v>
      </c>
      <c r="G11" s="11" t="str">
        <f>Master!G11</f>
        <v>Power on control panel and confirm operation</v>
      </c>
      <c r="H11" s="11">
        <f>Master!H11</f>
        <v>1</v>
      </c>
      <c r="I11" s="11" t="s">
        <v>35</v>
      </c>
      <c r="J11" s="11" t="str">
        <f>IF(Master!$O$4="Y",Master!J11,"NA")</f>
        <v>NA</v>
      </c>
      <c r="K11" s="11"/>
      <c r="L11" s="103"/>
      <c r="M11" s="103"/>
      <c r="N11" s="11" t="str">
        <f>Master!O11</f>
        <v>Y</v>
      </c>
    </row>
    <row r="12" spans="1:14" ht="55.5" hidden="1" customHeight="1" x14ac:dyDescent="0.25">
      <c r="A12" s="11">
        <f>Master!A12</f>
        <v>1</v>
      </c>
      <c r="B12" s="11" t="str">
        <f>Master!B12</f>
        <v>Networks</v>
      </c>
      <c r="C12" s="11">
        <f>Master!C12</f>
        <v>1.0900000000000001</v>
      </c>
      <c r="D12" s="11" t="str">
        <f>Master!D12</f>
        <v>Functional</v>
      </c>
      <c r="E12" s="11" t="str">
        <f>Master!E12</f>
        <v>-</v>
      </c>
      <c r="F12" s="11" t="str">
        <f>Master!F12</f>
        <v>-</v>
      </c>
      <c r="G12" s="11" t="str">
        <f>Master!G12</f>
        <v xml:space="preserve"> Power on all AVoIP streaming devices and confirm transmission of video</v>
      </c>
      <c r="H12" s="11">
        <f>Master!H12</f>
        <v>1</v>
      </c>
      <c r="I12" s="11" t="s">
        <v>5</v>
      </c>
      <c r="J12" s="11" t="str">
        <f>IF(Master!$O$4="Y",Master!J12,"NA")</f>
        <v>NA</v>
      </c>
      <c r="K12" s="11"/>
      <c r="L12" s="103"/>
      <c r="M12" s="103"/>
      <c r="N12" s="11">
        <f>Master!O12</f>
        <v>0</v>
      </c>
    </row>
    <row r="13" spans="1:14" ht="55.5" hidden="1" customHeight="1" x14ac:dyDescent="0.25">
      <c r="A13" s="11">
        <f>Master!A13</f>
        <v>1</v>
      </c>
      <c r="B13" s="11" t="str">
        <f>Master!B13</f>
        <v>Networks</v>
      </c>
      <c r="C13" s="11">
        <f>Master!C13</f>
        <v>1.1000000000000001</v>
      </c>
      <c r="D13" s="11" t="str">
        <f>Master!D13</f>
        <v>Functional</v>
      </c>
      <c r="E13" s="11" t="str">
        <f>Master!E13</f>
        <v>-</v>
      </c>
      <c r="F13" s="11" t="str">
        <f>Master!F13</f>
        <v>-</v>
      </c>
      <c r="G13" s="11" t="str">
        <f>Master!G13</f>
        <v>Power on audio devices and confirm transmission of audio</v>
      </c>
      <c r="H13" s="11">
        <f>Master!H13</f>
        <v>2</v>
      </c>
      <c r="I13" s="11" t="s">
        <v>5</v>
      </c>
      <c r="J13" s="11" t="str">
        <f>IF(Master!$O$4="Y",Master!J13,"NA")</f>
        <v>NA</v>
      </c>
      <c r="K13" s="11"/>
      <c r="L13" s="103"/>
      <c r="M13" s="103"/>
      <c r="N13" s="11">
        <f>Master!O13</f>
        <v>0</v>
      </c>
    </row>
    <row r="14" spans="1:14" ht="55.5" hidden="1" customHeight="1" x14ac:dyDescent="0.25">
      <c r="A14" s="11">
        <f>Master!A14</f>
        <v>1</v>
      </c>
      <c r="B14" s="11" t="str">
        <f>Master!B14</f>
        <v>Networks</v>
      </c>
      <c r="C14" s="11">
        <f>Master!C14</f>
        <v>1.1100000000000001</v>
      </c>
      <c r="D14" s="11" t="str">
        <f>Master!D14</f>
        <v>Functional</v>
      </c>
      <c r="E14" s="11" t="str">
        <f>Master!E14</f>
        <v>-</v>
      </c>
      <c r="F14" s="11" t="str">
        <f>Master!F14</f>
        <v>-</v>
      </c>
      <c r="G14" s="11" t="str">
        <f>Master!G14</f>
        <v>Wireless
Confirm wireless access from a mobile device, (turn wireless off &amp; on, check device connects and can access external websites such as www.theage.com.au, no need to check multiple physical locations, as providing all wireless points are operational as per previous check, then service availability is identical everywhere)</v>
      </c>
      <c r="H14" s="11">
        <f>Master!H14</f>
        <v>2</v>
      </c>
      <c r="I14" s="11" t="s">
        <v>5</v>
      </c>
      <c r="J14" s="11" t="str">
        <f>IF(Master!$O$4="Y",Master!J14,"NA")</f>
        <v>NA</v>
      </c>
      <c r="K14" s="11"/>
      <c r="L14" s="103"/>
      <c r="M14" s="103"/>
      <c r="N14" s="11">
        <f>Master!O14</f>
        <v>0</v>
      </c>
    </row>
    <row r="15" spans="1:14" ht="55.5" customHeight="1" x14ac:dyDescent="0.25">
      <c r="A15" s="11">
        <f>Master!A15</f>
        <v>1</v>
      </c>
      <c r="B15" s="11" t="str">
        <f>Master!B15</f>
        <v>Networks</v>
      </c>
      <c r="C15" s="11">
        <f>Master!C15</f>
        <v>1.1200000000000001</v>
      </c>
      <c r="D15" s="11" t="str">
        <f>Master!D15</f>
        <v>Functional</v>
      </c>
      <c r="E15" s="11" t="str">
        <f>Master!E15</f>
        <v>-</v>
      </c>
      <c r="F15" s="11" t="str">
        <f>Master!F15</f>
        <v>-</v>
      </c>
      <c r="G15" s="11" t="str">
        <f>Master!G15</f>
        <v>Log onto a desktop, (confirms that desktop can reach authentication services)</v>
      </c>
      <c r="H15" s="11">
        <f>Master!H15</f>
        <v>1</v>
      </c>
      <c r="I15" s="11" t="s">
        <v>35</v>
      </c>
      <c r="J15" s="11" t="str">
        <f>IF(Master!$O$4="Y",Master!J15,"NA")</f>
        <v>NA</v>
      </c>
      <c r="K15" s="11"/>
      <c r="L15" s="103"/>
      <c r="M15" s="103"/>
      <c r="N15" s="11" t="str">
        <f>Master!O15</f>
        <v>Y</v>
      </c>
    </row>
    <row r="16" spans="1:14" ht="55.5" customHeight="1" x14ac:dyDescent="0.25">
      <c r="A16" s="11">
        <f>Master!A16</f>
        <v>1</v>
      </c>
      <c r="B16" s="11" t="str">
        <f>Master!B16</f>
        <v>Networks</v>
      </c>
      <c r="C16" s="11">
        <f>Master!C16</f>
        <v>1.1300000000000001</v>
      </c>
      <c r="D16" s="11" t="str">
        <f>Master!D16</f>
        <v>Functional</v>
      </c>
      <c r="E16" s="11" t="str">
        <f>Master!E16</f>
        <v>-</v>
      </c>
      <c r="F16" s="11" t="str">
        <f>Master!F16</f>
        <v>-</v>
      </c>
      <c r="G16" s="11" t="str">
        <f>Master!G16</f>
        <v>Check operation of VoIP phone</v>
      </c>
      <c r="H16" s="11">
        <f>Master!H16</f>
        <v>2</v>
      </c>
      <c r="I16" s="11" t="s">
        <v>35</v>
      </c>
      <c r="J16" s="11" t="str">
        <f>IF(Master!$O$4="Y",Master!J16,"NA")</f>
        <v>NA</v>
      </c>
      <c r="K16" s="11"/>
      <c r="L16" s="103"/>
      <c r="M16" s="103"/>
      <c r="N16" s="11" t="str">
        <f>Master!O16</f>
        <v>Y</v>
      </c>
    </row>
    <row r="17" spans="1:14" ht="55.5" hidden="1" customHeight="1" x14ac:dyDescent="0.25">
      <c r="A17" s="11">
        <f>Master!A17</f>
        <v>1</v>
      </c>
      <c r="B17" s="11" t="str">
        <f>Master!B17</f>
        <v>Networks</v>
      </c>
      <c r="C17" s="11">
        <f>Master!C17</f>
        <v>1.1400000000000001</v>
      </c>
      <c r="D17" s="11" t="str">
        <f>Master!D17</f>
        <v>Functional</v>
      </c>
      <c r="E17" s="11" t="str">
        <f>Master!E17</f>
        <v>-</v>
      </c>
      <c r="F17" s="11" t="str">
        <f>Master!F17</f>
        <v>-</v>
      </c>
      <c r="G17" s="11" t="str">
        <f>Master!G17</f>
        <v>Check IPTV if service is provisioned on Building Router</v>
      </c>
      <c r="H17" s="11">
        <f>Master!H17</f>
        <v>2</v>
      </c>
      <c r="I17" s="11" t="s">
        <v>5</v>
      </c>
      <c r="J17" s="11" t="str">
        <f>IF(Master!$O$4="Y",Master!J17,"NA")</f>
        <v>NA</v>
      </c>
      <c r="K17" s="11"/>
      <c r="L17" s="103"/>
      <c r="M17" s="103"/>
      <c r="N17" s="11">
        <f>Master!O17</f>
        <v>0</v>
      </c>
    </row>
    <row r="18" spans="1:14" ht="55.5" customHeight="1" x14ac:dyDescent="0.25">
      <c r="A18" s="11">
        <f>Master!A18</f>
        <v>2</v>
      </c>
      <c r="B18" s="11" t="str">
        <f>Master!B18</f>
        <v>Control System (UI)</v>
      </c>
      <c r="C18" s="11">
        <f>Master!C18</f>
        <v>2.0099999999999998</v>
      </c>
      <c r="D18" s="11" t="str">
        <f>Master!D18</f>
        <v>Functional</v>
      </c>
      <c r="E18" s="11" t="str">
        <f>Master!E18</f>
        <v>-</v>
      </c>
      <c r="F18" s="11" t="str">
        <f>Master!F18</f>
        <v>-</v>
      </c>
      <c r="G18" s="11" t="str">
        <f>Master!G18</f>
        <v>Ensure the Control Panel has an immediate response when activating the buttons (less than 300 milliseconds)</v>
      </c>
      <c r="H18" s="11">
        <f>Master!H18</f>
        <v>2</v>
      </c>
      <c r="I18" s="11" t="s">
        <v>35</v>
      </c>
      <c r="J18" s="11" t="str">
        <f>IF(Master!$O$4="Y",Master!J18,"NA")</f>
        <v>NA</v>
      </c>
      <c r="K18" s="11"/>
      <c r="L18" s="103"/>
      <c r="M18" s="103"/>
      <c r="N18" s="11" t="str">
        <f>Master!O18</f>
        <v>Y</v>
      </c>
    </row>
    <row r="19" spans="1:14" ht="55.5" customHeight="1" x14ac:dyDescent="0.25">
      <c r="A19" s="11">
        <f>Master!A19</f>
        <v>2</v>
      </c>
      <c r="B19" s="11" t="str">
        <f>Master!B19</f>
        <v>Control System (UI)</v>
      </c>
      <c r="C19" s="11">
        <f>Master!C19</f>
        <v>2.0199999999999996</v>
      </c>
      <c r="D19" s="11" t="str">
        <f>Master!D19</f>
        <v>Functional</v>
      </c>
      <c r="E19" s="11" t="str">
        <f>Master!E19</f>
        <v>-</v>
      </c>
      <c r="F19" s="11" t="str">
        <f>Master!F19</f>
        <v>-</v>
      </c>
      <c r="G19" s="11" t="str">
        <f>Master!G19</f>
        <v>Ensure all input sources are represented on the Touch Panel  (as per room design)</v>
      </c>
      <c r="H19" s="11">
        <f>Master!H19</f>
        <v>1</v>
      </c>
      <c r="I19" s="11" t="s">
        <v>35</v>
      </c>
      <c r="J19" s="11" t="str">
        <f>IF(Master!$O$4="Y",Master!J19,"NA")</f>
        <v>NA</v>
      </c>
      <c r="K19" s="11"/>
      <c r="L19" s="103"/>
      <c r="M19" s="103"/>
      <c r="N19" s="11" t="str">
        <f>Master!O19</f>
        <v>Y</v>
      </c>
    </row>
    <row r="20" spans="1:14" ht="55.5" customHeight="1" x14ac:dyDescent="0.25">
      <c r="A20" s="11">
        <f>Master!A20</f>
        <v>2</v>
      </c>
      <c r="B20" s="11" t="str">
        <f>Master!B20</f>
        <v>Control System (UI)</v>
      </c>
      <c r="C20" s="11">
        <f>Master!C20</f>
        <v>2.0299999999999994</v>
      </c>
      <c r="D20" s="11" t="str">
        <f>Master!D20</f>
        <v>Functional</v>
      </c>
      <c r="E20" s="11" t="str">
        <f>Master!E20</f>
        <v>-</v>
      </c>
      <c r="F20" s="11" t="str">
        <f>Master!F20</f>
        <v>-</v>
      </c>
      <c r="G20" s="11" t="str">
        <f>Master!G20</f>
        <v>Ensure correct feedback representation on Touch Panel for the following:
a. all input sources; 
b. volume up and down;
c. picture mute; and 
d. audio mute
Custom and Teaching Space</v>
      </c>
      <c r="H20" s="11">
        <f>Master!H20</f>
        <v>1</v>
      </c>
      <c r="I20" s="11" t="s">
        <v>35</v>
      </c>
      <c r="J20" s="11" t="str">
        <f>IF(Master!$O$4="Y",Master!J20,"NA")</f>
        <v>NA</v>
      </c>
      <c r="K20" s="11"/>
      <c r="L20" s="103"/>
      <c r="M20" s="103"/>
      <c r="N20" s="11" t="str">
        <f>Master!O20</f>
        <v>Y</v>
      </c>
    </row>
    <row r="21" spans="1:14" ht="55.5" hidden="1" customHeight="1" x14ac:dyDescent="0.25">
      <c r="A21" s="11">
        <f>Master!A21</f>
        <v>2</v>
      </c>
      <c r="B21" s="11" t="str">
        <f>Master!B21</f>
        <v>Control System (UI)</v>
      </c>
      <c r="C21" s="11">
        <f>Master!C21</f>
        <v>2.0399999999999991</v>
      </c>
      <c r="D21" s="11" t="str">
        <f>Master!D21</f>
        <v>Functional</v>
      </c>
      <c r="E21" s="11" t="str">
        <f>Master!E21</f>
        <v>-</v>
      </c>
      <c r="F21" s="11" t="str">
        <f>Master!F21</f>
        <v>-</v>
      </c>
      <c r="G21" s="11" t="str">
        <f>Master!G21</f>
        <v>Ensure correct feedback representation on keypad for the following:
a. all input sources; 
b. volume up and down; and
c. audio mute;  
SFB Meeting Rooms</v>
      </c>
      <c r="H21" s="11">
        <f>Master!H21</f>
        <v>1</v>
      </c>
      <c r="I21" s="11" t="s">
        <v>5</v>
      </c>
      <c r="J21" s="11" t="str">
        <f>IF(Master!$O$4="Y",Master!J21,"NA")</f>
        <v>NA</v>
      </c>
      <c r="K21" s="11"/>
      <c r="L21" s="103"/>
      <c r="M21" s="103"/>
      <c r="N21" s="11">
        <f>Master!O21</f>
        <v>0</v>
      </c>
    </row>
    <row r="22" spans="1:14" ht="55.5" customHeight="1" x14ac:dyDescent="0.25">
      <c r="A22" s="11">
        <f>Master!A22</f>
        <v>2</v>
      </c>
      <c r="B22" s="11" t="str">
        <f>Master!B22</f>
        <v>Control System (UI)</v>
      </c>
      <c r="C22" s="11">
        <f>Master!C22</f>
        <v>2.0499999999999989</v>
      </c>
      <c r="D22" s="11" t="str">
        <f>Master!D22</f>
        <v>Functional</v>
      </c>
      <c r="E22" s="11" t="str">
        <f>Master!E22</f>
        <v>-</v>
      </c>
      <c r="F22" s="11" t="str">
        <f>Master!F22</f>
        <v>-</v>
      </c>
      <c r="G22" s="11" t="str">
        <f>Master!G22</f>
        <v>Verify Help pages have been loaded are correct and match sources in the room (ref to Screen Shot tab) - Teaching Spaces</v>
      </c>
      <c r="H22" s="11">
        <f>Master!H22</f>
        <v>2</v>
      </c>
      <c r="I22" s="11" t="s">
        <v>35</v>
      </c>
      <c r="J22" s="11" t="str">
        <f>IF(Master!$O$4="Y",Master!J22,"NA")</f>
        <v>NA</v>
      </c>
      <c r="K22" s="11"/>
      <c r="L22" s="103"/>
      <c r="M22" s="103"/>
      <c r="N22" s="11" t="str">
        <f>Master!O22</f>
        <v>Y</v>
      </c>
    </row>
    <row r="23" spans="1:14" ht="55.5" hidden="1" customHeight="1" x14ac:dyDescent="0.25">
      <c r="A23" s="11">
        <f>Master!A23</f>
        <v>2</v>
      </c>
      <c r="B23" s="11" t="str">
        <f>Master!B23</f>
        <v>Control System (UI)</v>
      </c>
      <c r="C23" s="11">
        <f>Master!C23</f>
        <v>2.0599999999999987</v>
      </c>
      <c r="D23" s="11" t="str">
        <f>Master!D23</f>
        <v>Functional</v>
      </c>
      <c r="E23" s="11" t="str">
        <f>Master!E23</f>
        <v>-</v>
      </c>
      <c r="F23" s="11" t="str">
        <f>Master!F23</f>
        <v>-</v>
      </c>
      <c r="G23" s="11" t="str">
        <f>Master!G23</f>
        <v>Ensure motorised lift on trolley operates correctly including the following
a. raise
b. lower
c. flip (if applicable)</v>
      </c>
      <c r="H23" s="11">
        <f>Master!H23</f>
        <v>2</v>
      </c>
      <c r="I23" s="11" t="s">
        <v>5</v>
      </c>
      <c r="J23" s="11" t="str">
        <f>IF(Master!$O$4="Y",Master!J23,"NA")</f>
        <v>NA</v>
      </c>
      <c r="K23" s="11"/>
      <c r="L23" s="103"/>
      <c r="M23" s="103"/>
      <c r="N23" s="11">
        <f>Master!O23</f>
        <v>0</v>
      </c>
    </row>
    <row r="24" spans="1:14" ht="55.5" customHeight="1" x14ac:dyDescent="0.25">
      <c r="A24" s="11">
        <f>Master!A24</f>
        <v>3</v>
      </c>
      <c r="B24" s="11" t="str">
        <f>Master!B24</f>
        <v>Main Display(s)</v>
      </c>
      <c r="C24" s="11">
        <f>Master!C24</f>
        <v>3.01</v>
      </c>
      <c r="D24" s="11" t="str">
        <f>Master!D24</f>
        <v>Functional</v>
      </c>
      <c r="E24" s="11" t="str">
        <f>Master!E24</f>
        <v>-</v>
      </c>
      <c r="F24" s="11" t="str">
        <f>Master!F24</f>
        <v>-</v>
      </c>
      <c r="G24" s="11" t="str">
        <f>Master!G24</f>
        <v>Verify all input sources are switched to and display the content from each source (as per room design)</v>
      </c>
      <c r="H24" s="11">
        <f>Master!H24</f>
        <v>1</v>
      </c>
      <c r="I24" s="11" t="s">
        <v>35</v>
      </c>
      <c r="J24" s="11" t="str">
        <f>IF(Master!$O$4="Y",Master!J24,"NA")</f>
        <v>NA</v>
      </c>
      <c r="K24" s="11"/>
      <c r="L24" s="103"/>
      <c r="M24" s="103"/>
      <c r="N24" s="11" t="str">
        <f>Master!O24</f>
        <v>Y</v>
      </c>
    </row>
    <row r="25" spans="1:14" ht="55.5" customHeight="1" x14ac:dyDescent="0.25">
      <c r="A25" s="11">
        <f>Master!A25</f>
        <v>3</v>
      </c>
      <c r="B25" s="11" t="str">
        <f>Master!B25</f>
        <v>Main Display(s)</v>
      </c>
      <c r="C25" s="11">
        <f>Master!C25</f>
        <v>3.0199999999999996</v>
      </c>
      <c r="D25" s="11" t="str">
        <f>Master!D25</f>
        <v>Functional</v>
      </c>
      <c r="E25" s="11" t="str">
        <f>Master!E25</f>
        <v>AV-DOC-01-V4.0</v>
      </c>
      <c r="F25" s="11" t="str">
        <f>Master!F25</f>
        <v>3.16.4.7 Settings (Projection)</v>
      </c>
      <c r="G25" s="11" t="str">
        <f>Master!G25</f>
        <v>Ensure a black background is set when there is no input. 
CAV Room - If there is no input getting to the Encoder,The input splash page will be displayed. If there is no input getting to the Decoder, the Decoder splash screen will be displayed.</v>
      </c>
      <c r="H25" s="11">
        <f>Master!H25</f>
        <v>1</v>
      </c>
      <c r="I25" s="11" t="s">
        <v>35</v>
      </c>
      <c r="J25" s="11" t="str">
        <f>IF(Master!$O$4="Y",Master!J25,"NA")</f>
        <v>NA</v>
      </c>
      <c r="K25" s="11"/>
      <c r="L25" s="103"/>
      <c r="M25" s="103"/>
      <c r="N25" s="11" t="str">
        <f>Master!O25</f>
        <v>Y</v>
      </c>
    </row>
    <row r="26" spans="1:14" ht="55.5" customHeight="1" x14ac:dyDescent="0.25">
      <c r="A26" s="11">
        <f>Master!A26</f>
        <v>3</v>
      </c>
      <c r="B26" s="11" t="str">
        <f>Master!B26</f>
        <v>Main Display(s)</v>
      </c>
      <c r="C26" s="11">
        <f>Master!C26</f>
        <v>3.0299999999999994</v>
      </c>
      <c r="D26" s="11" t="str">
        <f>Master!D26</f>
        <v>Functional</v>
      </c>
      <c r="E26" s="11" t="str">
        <f>Master!E26</f>
        <v>AV-DOC-01-V4.0</v>
      </c>
      <c r="F26" s="11" t="str">
        <f>Master!F26</f>
        <v>3.16.4.7 Settings (Projection), 3.16.5.3 Settings (LCD)</v>
      </c>
      <c r="G26" s="11" t="str">
        <f>Master!G26</f>
        <v>Ensure the on-screen display (OSD) messages are switched off (e.g. source display messages)</v>
      </c>
      <c r="H26" s="11">
        <f>Master!H26</f>
        <v>2</v>
      </c>
      <c r="I26" s="11" t="s">
        <v>35</v>
      </c>
      <c r="J26" s="11" t="str">
        <f>IF(Master!$O$4="Y",Master!J26,"NA")</f>
        <v>NA</v>
      </c>
      <c r="K26" s="11"/>
      <c r="L26" s="103"/>
      <c r="M26" s="103"/>
      <c r="N26" s="11" t="str">
        <f>Master!O26</f>
        <v>Y</v>
      </c>
    </row>
    <row r="27" spans="1:14" ht="55.5" customHeight="1" x14ac:dyDescent="0.25">
      <c r="A27" s="11">
        <f>Master!A27</f>
        <v>3</v>
      </c>
      <c r="B27" s="11" t="str">
        <f>Master!B27</f>
        <v>Main Display(s)</v>
      </c>
      <c r="C27" s="11">
        <f>Master!C27</f>
        <v>3.0399999999999991</v>
      </c>
      <c r="D27" s="11" t="str">
        <f>Master!D27</f>
        <v>Functional</v>
      </c>
      <c r="E27" s="11" t="str">
        <f>Master!E27</f>
        <v>AV-DOC-01-V4.0</v>
      </c>
      <c r="F27" s="11" t="str">
        <f>Master!F27</f>
        <v>3.16.4.8 Aspect Ratio
3.16.7 Perceived Image Quality</v>
      </c>
      <c r="G27" s="11" t="str">
        <f>Master!G27</f>
        <v>Projector only - Ensure the projected image is aligned, focused and displays the same aspect ratio as per the input source</v>
      </c>
      <c r="H27" s="11">
        <f>Master!H27</f>
        <v>1</v>
      </c>
      <c r="I27" s="11" t="s">
        <v>35</v>
      </c>
      <c r="J27" s="11" t="str">
        <f>IF(Master!$O$4="Y",Master!J27,"NA")</f>
        <v>NA</v>
      </c>
      <c r="K27" s="11"/>
      <c r="L27" s="103"/>
      <c r="M27" s="103"/>
      <c r="N27" s="11" t="str">
        <f>Master!O27</f>
        <v>Y</v>
      </c>
    </row>
    <row r="28" spans="1:14" ht="55.5" customHeight="1" x14ac:dyDescent="0.25">
      <c r="A28" s="11">
        <f>Master!A28</f>
        <v>3</v>
      </c>
      <c r="B28" s="11" t="str">
        <f>Master!B28</f>
        <v>Main Display(s)</v>
      </c>
      <c r="C28" s="11">
        <f>Master!C28</f>
        <v>3.0499999999999989</v>
      </c>
      <c r="D28" s="11" t="str">
        <f>Master!D28</f>
        <v>Functional</v>
      </c>
      <c r="E28" s="11" t="str">
        <f>Master!E28</f>
        <v>AV-DOC-01-V4.0</v>
      </c>
      <c r="F28" s="11" t="str">
        <f>Master!F28</f>
        <v>3.16.4.3 Image Geometry</v>
      </c>
      <c r="G28" s="11" t="str">
        <f>Master!G28</f>
        <v>Projector only - Ensure no keystoning or lens shift is present on the image</v>
      </c>
      <c r="H28" s="11">
        <f>Master!H28</f>
        <v>1</v>
      </c>
      <c r="I28" s="11" t="s">
        <v>35</v>
      </c>
      <c r="J28" s="11" t="str">
        <f>IF(Master!$O$4="Y",Master!J28,"NA")</f>
        <v>NA</v>
      </c>
      <c r="K28" s="11"/>
      <c r="L28" s="103"/>
      <c r="M28" s="103"/>
      <c r="N28" s="11" t="str">
        <f>Master!O28</f>
        <v>Y</v>
      </c>
    </row>
    <row r="29" spans="1:14" ht="55.5" customHeight="1" x14ac:dyDescent="0.25">
      <c r="A29" s="11">
        <f>Master!A29</f>
        <v>3</v>
      </c>
      <c r="B29" s="11" t="str">
        <f>Master!B29</f>
        <v>Main Display(s)</v>
      </c>
      <c r="C29" s="11">
        <f>Master!C29</f>
        <v>3.0599999999999987</v>
      </c>
      <c r="D29" s="11" t="str">
        <f>Master!D29</f>
        <v>Functional</v>
      </c>
      <c r="E29" s="11" t="str">
        <f>Master!E29</f>
        <v>AV-DOC-01-V34.0</v>
      </c>
      <c r="F29" s="11" t="str">
        <f>Master!F29</f>
        <v>3.16.4.7 Settings (Projection)</v>
      </c>
      <c r="G29" s="11" t="str">
        <f>Master!G29</f>
        <v>Ensure no audio is heard from the display/projector (.i.e. Display /projector is muted) - Excluding Collaborative Teaching POD Screens</v>
      </c>
      <c r="H29" s="11">
        <f>Master!H29</f>
        <v>1</v>
      </c>
      <c r="I29" s="11" t="s">
        <v>35</v>
      </c>
      <c r="J29" s="11" t="str">
        <f>IF(Master!$O$4="Y",Master!J29,"NA")</f>
        <v>NA</v>
      </c>
      <c r="K29" s="11"/>
      <c r="L29" s="103"/>
      <c r="M29" s="103"/>
      <c r="N29" s="11" t="str">
        <f>Master!O29</f>
        <v>Y</v>
      </c>
    </row>
    <row r="30" spans="1:14" ht="55.5" customHeight="1" x14ac:dyDescent="0.25">
      <c r="A30" s="11">
        <f>Master!A30</f>
        <v>3</v>
      </c>
      <c r="B30" s="11" t="str">
        <f>Master!B30</f>
        <v>Main Display(s)</v>
      </c>
      <c r="C30" s="11">
        <f>Master!C30</f>
        <v>3.0699999999999985</v>
      </c>
      <c r="D30" s="11" t="str">
        <f>Master!D30</f>
        <v>Functional</v>
      </c>
      <c r="E30" s="11" t="str">
        <f>Master!E30</f>
        <v>AV-DOC-01-V4.0</v>
      </c>
      <c r="F30" s="11" t="str">
        <f>Master!F30</f>
        <v>3.16.4.7 Settings (Projection)</v>
      </c>
      <c r="G30" s="11" t="str">
        <f>Master!G30</f>
        <v>Projector only - Ensure projector blanks on system shutdown</v>
      </c>
      <c r="H30" s="11">
        <f>Master!H30</f>
        <v>2</v>
      </c>
      <c r="I30" s="11" t="s">
        <v>35</v>
      </c>
      <c r="J30" s="11" t="str">
        <f>IF(Master!$O$4="Y",Master!J30,"NA")</f>
        <v>NA</v>
      </c>
      <c r="K30" s="11"/>
      <c r="L30" s="103"/>
      <c r="M30" s="103"/>
      <c r="N30" s="11" t="str">
        <f>Master!O30</f>
        <v>Y</v>
      </c>
    </row>
    <row r="31" spans="1:14" ht="55.5" customHeight="1" x14ac:dyDescent="0.25">
      <c r="A31" s="11">
        <f>Master!A31</f>
        <v>3</v>
      </c>
      <c r="B31" s="11" t="str">
        <f>Master!B31</f>
        <v>Main Display(s)</v>
      </c>
      <c r="C31" s="11">
        <f>Master!C31</f>
        <v>3.0799999999999983</v>
      </c>
      <c r="D31" s="11" t="str">
        <f>Master!D31</f>
        <v>Functional</v>
      </c>
      <c r="E31" s="11" t="str">
        <f>Master!E31</f>
        <v>AV-DOC-01-V4.0</v>
      </c>
      <c r="F31" s="11" t="str">
        <f>Master!F31</f>
        <v>3.18.4 Matrix, Presentation Switchers and IP Decoders</v>
      </c>
      <c r="G31" s="11" t="str">
        <f>Master!G31</f>
        <v>Verify HDCP content is displayed from MAC and PC sources</v>
      </c>
      <c r="H31" s="11">
        <f>Master!H31</f>
        <v>1</v>
      </c>
      <c r="I31" s="11" t="s">
        <v>35</v>
      </c>
      <c r="J31" s="11" t="str">
        <f>IF(Master!$O$4="Y",Master!J31,"NA")</f>
        <v>NA</v>
      </c>
      <c r="K31" s="11"/>
      <c r="L31" s="103"/>
      <c r="M31" s="103"/>
      <c r="N31" s="11" t="str">
        <f>Master!O31</f>
        <v>Y</v>
      </c>
    </row>
    <row r="32" spans="1:14" ht="55.5" customHeight="1" x14ac:dyDescent="0.25">
      <c r="A32" s="11">
        <f>Master!A32</f>
        <v>3</v>
      </c>
      <c r="B32" s="11" t="str">
        <f>Master!B32</f>
        <v>Main Display(s)</v>
      </c>
      <c r="C32" s="11">
        <f>Master!C32</f>
        <v>3.0899999999999981</v>
      </c>
      <c r="D32" s="11" t="str">
        <f>Master!D32</f>
        <v>Functional</v>
      </c>
      <c r="E32" s="11" t="str">
        <f>Master!E32</f>
        <v>-</v>
      </c>
      <c r="F32" s="11" t="str">
        <f>Master!F32</f>
        <v>-</v>
      </c>
      <c r="G32" s="11" t="str">
        <f>Master!G32</f>
        <v>Check touchscreen interactivity if screen has this functionality</v>
      </c>
      <c r="H32" s="11">
        <f>Master!H32</f>
        <v>1</v>
      </c>
      <c r="I32" s="11" t="s">
        <v>35</v>
      </c>
      <c r="J32" s="11" t="str">
        <f>IF(Master!$O$4="Y",Master!J32,"NA")</f>
        <v>NA</v>
      </c>
      <c r="K32" s="11"/>
      <c r="L32" s="103"/>
      <c r="M32" s="103"/>
      <c r="N32" s="11" t="str">
        <f>Master!O32</f>
        <v>Y</v>
      </c>
    </row>
    <row r="33" spans="1:14" ht="55.5" customHeight="1" x14ac:dyDescent="0.25">
      <c r="A33" s="11">
        <f>Master!A33</f>
        <v>3</v>
      </c>
      <c r="B33" s="11" t="str">
        <f>Master!B33</f>
        <v>Main Display(s)</v>
      </c>
      <c r="C33" s="11">
        <f>Master!C33</f>
        <v>3.0999999999999979</v>
      </c>
      <c r="D33" s="11" t="str">
        <f>Master!D33</f>
        <v>Functional</v>
      </c>
      <c r="E33" s="11" t="str">
        <f>Master!E33</f>
        <v>AV-DOC-01-V4.0</v>
      </c>
      <c r="F33" s="11" t="str">
        <f>Master!F33</f>
        <v>3.16.5.3 LCD Panel Settings</v>
      </c>
      <c r="G33" s="11" t="str">
        <f>Master!G33</f>
        <v>Fans are set to “auto” and local controls are disabled (i.e. all buttons on the panels)</v>
      </c>
      <c r="H33" s="11">
        <f>Master!H33</f>
        <v>2</v>
      </c>
      <c r="I33" s="11" t="s">
        <v>35</v>
      </c>
      <c r="J33" s="11" t="str">
        <f>IF(Master!$O$4="Y",Master!J33,"NA")</f>
        <v>NA</v>
      </c>
      <c r="K33" s="11"/>
      <c r="L33" s="103"/>
      <c r="M33" s="103"/>
      <c r="N33" s="11" t="str">
        <f>Master!O33</f>
        <v>Y</v>
      </c>
    </row>
    <row r="34" spans="1:14" ht="55.5" customHeight="1" x14ac:dyDescent="0.25">
      <c r="A34" s="11">
        <f>Master!A34</f>
        <v>4</v>
      </c>
      <c r="B34" s="11" t="str">
        <f>Master!B34</f>
        <v>Audio Output</v>
      </c>
      <c r="C34" s="11">
        <f>Master!C34</f>
        <v>4.01</v>
      </c>
      <c r="D34" s="11" t="str">
        <f>Master!D34</f>
        <v>Functional</v>
      </c>
      <c r="E34" s="11" t="str">
        <f>Master!E34</f>
        <v>AV-DOC-01-V4.0</v>
      </c>
      <c r="F34" s="11" t="str">
        <f>Master!F34</f>
        <v>2.3 Space Classification</v>
      </c>
      <c r="G34" s="11" t="str">
        <f>Master!G34</f>
        <v>Ensure FOH speakers reproduce source audio only</v>
      </c>
      <c r="H34" s="11">
        <f>Master!H34</f>
        <v>1</v>
      </c>
      <c r="I34" s="11" t="s">
        <v>35</v>
      </c>
      <c r="J34" s="11" t="str">
        <f>IF(Master!$O$4="Y",Master!J34,"NA")</f>
        <v>NA</v>
      </c>
      <c r="K34" s="11"/>
      <c r="L34" s="103"/>
      <c r="M34" s="103"/>
      <c r="N34" s="11" t="str">
        <f>Master!O34</f>
        <v>Y</v>
      </c>
    </row>
    <row r="35" spans="1:14" ht="55.5" customHeight="1" x14ac:dyDescent="0.25">
      <c r="A35" s="11">
        <f>Master!A35</f>
        <v>4</v>
      </c>
      <c r="B35" s="11" t="str">
        <f>Master!B35</f>
        <v>Audio Output</v>
      </c>
      <c r="C35" s="11">
        <f>Master!C35</f>
        <v>4.0199999999999996</v>
      </c>
      <c r="D35" s="11" t="str">
        <f>Master!D35</f>
        <v>Functional</v>
      </c>
      <c r="E35" s="11" t="str">
        <f>Master!E35</f>
        <v>-</v>
      </c>
      <c r="F35" s="11" t="str">
        <f>Master!F35</f>
        <v>-</v>
      </c>
      <c r="G35" s="11" t="str">
        <f>Master!G35</f>
        <v xml:space="preserve">Ensure FOH speakers are angled and aligned appropriately  </v>
      </c>
      <c r="H35" s="11">
        <f>Master!H35</f>
        <v>2</v>
      </c>
      <c r="I35" s="11" t="s">
        <v>35</v>
      </c>
      <c r="J35" s="11" t="str">
        <f>IF(Master!$O$4="Y",Master!J35,"NA")</f>
        <v>NA</v>
      </c>
      <c r="K35" s="11"/>
      <c r="L35" s="103"/>
      <c r="M35" s="103"/>
      <c r="N35" s="11" t="str">
        <f>Master!O35</f>
        <v>Y</v>
      </c>
    </row>
    <row r="36" spans="1:14" ht="55.5" hidden="1" customHeight="1" x14ac:dyDescent="0.25">
      <c r="A36" s="11">
        <f>Master!A36</f>
        <v>4</v>
      </c>
      <c r="B36" s="11" t="str">
        <f>Master!B36</f>
        <v>Audio Output</v>
      </c>
      <c r="C36" s="11">
        <f>Master!C36</f>
        <v>4.0299999999999994</v>
      </c>
      <c r="D36" s="11" t="str">
        <f>Master!D36</f>
        <v>Functional</v>
      </c>
      <c r="E36" s="11" t="str">
        <f>Master!E36</f>
        <v>AV-DOC-01-V4.0</v>
      </c>
      <c r="F36" s="11" t="str">
        <f>Master!F36</f>
        <v>2.3 Room Classification</v>
      </c>
      <c r="G36" s="11" t="str">
        <f>Master!G36</f>
        <v>Ensure in-ceiling speakers reproduce speech audio only</v>
      </c>
      <c r="H36" s="11">
        <f>Master!H36</f>
        <v>1</v>
      </c>
      <c r="I36" s="11" t="s">
        <v>5</v>
      </c>
      <c r="J36" s="11" t="str">
        <f>IF(Master!$O$4="Y",Master!J36,"NA")</f>
        <v>NA</v>
      </c>
      <c r="K36" s="11"/>
      <c r="L36" s="103"/>
      <c r="M36" s="103"/>
      <c r="N36" s="11">
        <f>Master!O36</f>
        <v>0</v>
      </c>
    </row>
    <row r="37" spans="1:14" ht="55.5" hidden="1" customHeight="1" x14ac:dyDescent="0.25">
      <c r="A37" s="11">
        <f>Master!A37</f>
        <v>4</v>
      </c>
      <c r="B37" s="11" t="str">
        <f>Master!B37</f>
        <v>Audio Output</v>
      </c>
      <c r="C37" s="11">
        <f>Master!C37</f>
        <v>4.0399999999999991</v>
      </c>
      <c r="D37" s="11" t="str">
        <f>Master!D37</f>
        <v>Functional</v>
      </c>
      <c r="E37" s="11" t="str">
        <f>Master!E37</f>
        <v>AV-DOC-01-V4.0</v>
      </c>
      <c r="F37" s="11" t="str">
        <f>Master!F37</f>
        <v>2.3 Room Classification</v>
      </c>
      <c r="G37" s="11" t="str">
        <f>Master!G37</f>
        <v>Ensure in-ceiling speakers reproduce a mix of program audio and speech audio</v>
      </c>
      <c r="H37" s="11">
        <f>Master!H37</f>
        <v>1</v>
      </c>
      <c r="I37" s="11" t="s">
        <v>5</v>
      </c>
      <c r="J37" s="11" t="str">
        <f>IF(Master!$O$4="Y",Master!J37,"NA")</f>
        <v>NA</v>
      </c>
      <c r="K37" s="11"/>
      <c r="L37" s="103"/>
      <c r="M37" s="103"/>
      <c r="N37" s="11">
        <f>Master!O37</f>
        <v>0</v>
      </c>
    </row>
    <row r="38" spans="1:14" ht="55.5" hidden="1" customHeight="1" x14ac:dyDescent="0.25">
      <c r="A38" s="11">
        <f>Master!A38</f>
        <v>4</v>
      </c>
      <c r="B38" s="11" t="str">
        <f>Master!B38</f>
        <v>Audio Output</v>
      </c>
      <c r="C38" s="11">
        <f>Master!C38</f>
        <v>4.0499999999999989</v>
      </c>
      <c r="D38" s="11" t="str">
        <f>Master!D38</f>
        <v>Functional</v>
      </c>
      <c r="E38" s="11" t="str">
        <f>Master!E38</f>
        <v>AV-DOC-01-V4.0</v>
      </c>
      <c r="F38" s="11" t="str">
        <f>Master!F38</f>
        <v>2.3 Room Classification</v>
      </c>
      <c r="G38" s="11" t="str">
        <f>Master!G38</f>
        <v>Ensure FOH speaker reproduces a mix of program audio and speech audio</v>
      </c>
      <c r="H38" s="11">
        <f>Master!H38</f>
        <v>1</v>
      </c>
      <c r="I38" s="11" t="s">
        <v>5</v>
      </c>
      <c r="J38" s="11" t="str">
        <f>IF(Master!$O$4="Y",Master!J38,"NA")</f>
        <v>NA</v>
      </c>
      <c r="K38" s="11"/>
      <c r="L38" s="103"/>
      <c r="M38" s="103"/>
      <c r="N38" s="11">
        <f>Master!O38</f>
        <v>0</v>
      </c>
    </row>
    <row r="39" spans="1:14" ht="55.5" customHeight="1" x14ac:dyDescent="0.25">
      <c r="A39" s="11">
        <f>Master!A39</f>
        <v>5</v>
      </c>
      <c r="B39" s="11" t="str">
        <f>Master!B39</f>
        <v>Laptop Source</v>
      </c>
      <c r="C39" s="11">
        <f>Master!C39</f>
        <v>5.01</v>
      </c>
      <c r="D39" s="11" t="str">
        <f>Master!D39</f>
        <v>Functional</v>
      </c>
      <c r="E39" s="11" t="str">
        <f>Master!E39</f>
        <v>-</v>
      </c>
      <c r="F39" s="11" t="str">
        <f>Master!F39</f>
        <v>-</v>
      </c>
      <c r="G39" s="11" t="str">
        <f>Master!G39</f>
        <v>Ensure the appropriate RMIT splash page is loaded into the encoder for when no device is connected.</v>
      </c>
      <c r="H39" s="11">
        <f>Master!H39</f>
        <v>2</v>
      </c>
      <c r="I39" s="11" t="s">
        <v>35</v>
      </c>
      <c r="J39" s="11" t="str">
        <f>IF(Master!$O$4="Y",Master!J39,"NA")</f>
        <v>NA</v>
      </c>
      <c r="K39" s="11"/>
      <c r="L39" s="103"/>
      <c r="M39" s="103"/>
      <c r="N39" s="11" t="str">
        <f>Master!O39</f>
        <v>Y</v>
      </c>
    </row>
    <row r="40" spans="1:14" ht="55.5" customHeight="1" x14ac:dyDescent="0.25">
      <c r="A40" s="11">
        <f>Master!A40</f>
        <v>5</v>
      </c>
      <c r="B40" s="11" t="str">
        <f>Master!B40</f>
        <v>Laptop Source</v>
      </c>
      <c r="C40" s="11">
        <f>Master!C40</f>
        <v>5.0199999999999996</v>
      </c>
      <c r="D40" s="11" t="str">
        <f>Master!D40</f>
        <v>Functional</v>
      </c>
      <c r="E40" s="11" t="str">
        <f>Master!E40</f>
        <v>-</v>
      </c>
      <c r="F40" s="11" t="str">
        <f>Master!F40</f>
        <v>-</v>
      </c>
      <c r="G40" s="11" t="str">
        <f>Master!G40</f>
        <v>Audio - Ensure the laptop audio source is heard clearly through all FOH speakers - Stereo Left=Left, Right=Right</v>
      </c>
      <c r="H40" s="11">
        <f>Master!H40</f>
        <v>1</v>
      </c>
      <c r="I40" s="11" t="s">
        <v>35</v>
      </c>
      <c r="J40" s="11" t="str">
        <f>IF(Master!$O$4="Y",Master!J40,"NA")</f>
        <v>NA</v>
      </c>
      <c r="K40" s="11"/>
      <c r="L40" s="103"/>
      <c r="M40" s="103"/>
      <c r="N40" s="11" t="str">
        <f>Master!O40</f>
        <v>Y</v>
      </c>
    </row>
    <row r="41" spans="1:14" ht="55.5" customHeight="1" x14ac:dyDescent="0.25">
      <c r="A41" s="11">
        <f>Master!A41</f>
        <v>5</v>
      </c>
      <c r="B41" s="11" t="str">
        <f>Master!B41</f>
        <v>Laptop Source</v>
      </c>
      <c r="C41" s="11">
        <f>Master!C41</f>
        <v>5.0299999999999994</v>
      </c>
      <c r="D41" s="11" t="str">
        <f>Master!D41</f>
        <v>Functional</v>
      </c>
      <c r="E41" s="11" t="str">
        <f>Master!E41</f>
        <v>AV-DOC-01-V4.0</v>
      </c>
      <c r="F41" s="11" t="str">
        <f>Master!F41</f>
        <v>3.16.7 Perceived Image Quality</v>
      </c>
      <c r="G41" s="11" t="str">
        <f>Master!G41</f>
        <v>HDMI Quality – Ensure the image is free from interference, distortion, noise, digital artefacts, brightness and contrast is optimised to room &amp; content</v>
      </c>
      <c r="H41" s="11">
        <f>Master!H41</f>
        <v>1</v>
      </c>
      <c r="I41" s="11" t="s">
        <v>35</v>
      </c>
      <c r="J41" s="11" t="str">
        <f>IF(Master!$O$4="Y",Master!J41,"NA")</f>
        <v>NA</v>
      </c>
      <c r="K41" s="11"/>
      <c r="L41" s="103"/>
      <c r="M41" s="103"/>
      <c r="N41" s="11" t="str">
        <f>Master!O41</f>
        <v>Y</v>
      </c>
    </row>
    <row r="42" spans="1:14" ht="55.5" hidden="1" customHeight="1" x14ac:dyDescent="0.25">
      <c r="A42" s="11">
        <f>Master!A42</f>
        <v>6</v>
      </c>
      <c r="B42" s="11" t="str">
        <f>Master!B42</f>
        <v>Boundary Microphone</v>
      </c>
      <c r="C42" s="11">
        <f>Master!C42</f>
        <v>6.01</v>
      </c>
      <c r="D42" s="11" t="str">
        <f>Master!D42</f>
        <v>Functional</v>
      </c>
      <c r="E42" s="11" t="str">
        <f>Master!E42</f>
        <v>-</v>
      </c>
      <c r="F42" s="11" t="str">
        <f>Master!F42</f>
        <v>-</v>
      </c>
      <c r="G42" s="11" t="str">
        <f>Master!G42</f>
        <v>Confirm microphone signal configured correctly in DSP Software. Phantom power is ON</v>
      </c>
      <c r="H42" s="11">
        <f>Master!H42</f>
        <v>1</v>
      </c>
      <c r="I42" s="11" t="s">
        <v>5</v>
      </c>
      <c r="J42" s="11" t="str">
        <f>IF(Master!$O$4="Y",Master!J42,"NA")</f>
        <v>NA</v>
      </c>
      <c r="K42" s="11"/>
      <c r="L42" s="103"/>
      <c r="M42" s="103"/>
      <c r="N42" s="11">
        <f>Master!O42</f>
        <v>0</v>
      </c>
    </row>
    <row r="43" spans="1:14" ht="55.5" hidden="1" customHeight="1" x14ac:dyDescent="0.25">
      <c r="A43" s="11">
        <f>Master!A43</f>
        <v>6</v>
      </c>
      <c r="B43" s="11" t="str">
        <f>Master!B43</f>
        <v>Boundary Microphone</v>
      </c>
      <c r="C43" s="11">
        <f>Master!C43</f>
        <v>6.02</v>
      </c>
      <c r="D43" s="11" t="str">
        <f>Master!D43</f>
        <v>Functional</v>
      </c>
      <c r="E43" s="11" t="str">
        <f>Master!E43</f>
        <v>-</v>
      </c>
      <c r="F43" s="11" t="str">
        <f>Master!F43</f>
        <v>-</v>
      </c>
      <c r="G43" s="11" t="str">
        <f>Master!G43</f>
        <v xml:space="preserve"> Confirm microphone signal is received at DSP at correct level</v>
      </c>
      <c r="H43" s="11">
        <f>Master!H43</f>
        <v>1</v>
      </c>
      <c r="I43" s="11" t="s">
        <v>5</v>
      </c>
      <c r="J43" s="11" t="str">
        <f>IF(Master!$O$4="Y",Master!J43,"NA")</f>
        <v>NA</v>
      </c>
      <c r="K43" s="11"/>
      <c r="L43" s="103"/>
      <c r="M43" s="103"/>
      <c r="N43" s="11">
        <f>Master!O43</f>
        <v>0</v>
      </c>
    </row>
    <row r="44" spans="1:14" ht="55.5" hidden="1" customHeight="1" x14ac:dyDescent="0.25">
      <c r="A44" s="11">
        <f>Master!A44</f>
        <v>6</v>
      </c>
      <c r="B44" s="11" t="str">
        <f>Master!B44</f>
        <v>Boundary Microphone</v>
      </c>
      <c r="C44" s="11">
        <f>Master!C44</f>
        <v>6.0299999999999994</v>
      </c>
      <c r="D44" s="11" t="str">
        <f>Master!D44</f>
        <v>Functional</v>
      </c>
      <c r="E44" s="11" t="str">
        <f>Master!E44</f>
        <v>AV-DOC-01-V4.0</v>
      </c>
      <c r="F44" s="11" t="str">
        <f>Master!F44</f>
        <v>3.17 Audio Reproduction/Public Access
3.15.5 System hum &amp; interference</v>
      </c>
      <c r="G44" s="11" t="str">
        <f>Master!G44</f>
        <v>Audio Quality – Ensure the default level is audible from all speakers, free from noise, hum or distortion, and the coverage variance is within is ± 5 dB across the listening plan and meets the requirements as specified in RMIT AV Standards and  ANSI/INFOCOMM 1M-2009</v>
      </c>
      <c r="H44" s="11">
        <f>Master!H44</f>
        <v>1</v>
      </c>
      <c r="I44" s="11" t="s">
        <v>5</v>
      </c>
      <c r="J44" s="11" t="str">
        <f>IF(Master!$O$4="Y",Master!J44,"NA")</f>
        <v>NA</v>
      </c>
      <c r="K44" s="11"/>
      <c r="L44" s="103"/>
      <c r="M44" s="103"/>
      <c r="N44" s="11">
        <f>Master!O44</f>
        <v>0</v>
      </c>
    </row>
    <row r="45" spans="1:14" ht="55.5" hidden="1" customHeight="1" x14ac:dyDescent="0.25">
      <c r="A45" s="11">
        <f>Master!A45</f>
        <v>6</v>
      </c>
      <c r="B45" s="11" t="str">
        <f>Master!B45</f>
        <v>Boundary Microphone</v>
      </c>
      <c r="C45" s="11">
        <f>Master!C45</f>
        <v>6.0399999999999991</v>
      </c>
      <c r="D45" s="11" t="str">
        <f>Master!D45</f>
        <v>Functional</v>
      </c>
      <c r="E45" s="11" t="str">
        <f>Master!E45</f>
        <v>AV-DOC-01-V4.0</v>
      </c>
      <c r="F45" s="11" t="str">
        <f>Master!F45</f>
        <v>3.17 Audio Reproduction/Public Access
3.15.5 System hum &amp; interference</v>
      </c>
      <c r="G45" s="11" t="str">
        <f>Master!G45</f>
        <v>Audio Quality – Ensure Audio EQ-ing has taken place</v>
      </c>
      <c r="H45" s="11">
        <f>Master!H45</f>
        <v>1</v>
      </c>
      <c r="I45" s="11" t="s">
        <v>5</v>
      </c>
      <c r="J45" s="11" t="str">
        <f>IF(Master!$O$4="Y",Master!J45,"NA")</f>
        <v>NA</v>
      </c>
      <c r="K45" s="11"/>
      <c r="L45" s="103"/>
      <c r="M45" s="103"/>
      <c r="N45" s="11">
        <f>Master!O45</f>
        <v>0</v>
      </c>
    </row>
    <row r="46" spans="1:14" ht="55.5" customHeight="1" x14ac:dyDescent="0.25">
      <c r="A46" s="11">
        <f>Master!A46</f>
        <v>6</v>
      </c>
      <c r="B46" s="11" t="str">
        <f>Master!B46</f>
        <v>Boundary Microphone</v>
      </c>
      <c r="C46" s="11">
        <f>Master!C46</f>
        <v>6.0499999999999989</v>
      </c>
      <c r="D46" s="11" t="str">
        <f>Master!D46</f>
        <v>Functional</v>
      </c>
      <c r="E46" s="11" t="str">
        <f>Master!E46</f>
        <v>-</v>
      </c>
      <c r="F46" s="11" t="str">
        <f>Master!F46</f>
        <v>-</v>
      </c>
      <c r="G46" s="11" t="str">
        <f>Master!G46</f>
        <v>Ensure the microphone can be muted and unmuted via the Touch Panel.</v>
      </c>
      <c r="H46" s="11">
        <f>Master!H46</f>
        <v>1</v>
      </c>
      <c r="I46" s="11" t="s">
        <v>35</v>
      </c>
      <c r="J46" s="11" t="str">
        <f>IF(Master!$O$4="Y",Master!J46,"NA")</f>
        <v>NA</v>
      </c>
      <c r="K46" s="11"/>
      <c r="L46" s="103"/>
      <c r="M46" s="103"/>
      <c r="N46" s="11" t="str">
        <f>Master!O46</f>
        <v>Y</v>
      </c>
    </row>
    <row r="47" spans="1:14" ht="55.5" hidden="1" customHeight="1" x14ac:dyDescent="0.25">
      <c r="A47" s="11">
        <f>Master!A48</f>
        <v>7</v>
      </c>
      <c r="B47" s="11" t="str">
        <f>Master!B48</f>
        <v>Lapel Microphones</v>
      </c>
      <c r="C47" s="11">
        <f>Master!C48</f>
        <v>7.01</v>
      </c>
      <c r="D47" s="11" t="str">
        <f>Master!D48</f>
        <v>Functional</v>
      </c>
      <c r="E47" s="11" t="str">
        <f>Master!E48</f>
        <v>-</v>
      </c>
      <c r="F47" s="11" t="str">
        <f>Master!F48</f>
        <v>-</v>
      </c>
      <c r="G47" s="11" t="str">
        <f>Master!G48</f>
        <v>Confirm microphone signal configured correctly in audio server design</v>
      </c>
      <c r="H47" s="11">
        <f>Master!H48</f>
        <v>1</v>
      </c>
      <c r="I47" s="11" t="s">
        <v>5</v>
      </c>
      <c r="J47" s="11" t="str">
        <f>IF(Master!$O$4="Y",Master!J48,"NA")</f>
        <v>NA</v>
      </c>
      <c r="K47" s="11"/>
      <c r="L47" s="103"/>
      <c r="M47" s="103"/>
      <c r="N47" s="11">
        <f>Master!O48</f>
        <v>0</v>
      </c>
    </row>
    <row r="48" spans="1:14" ht="55.5" hidden="1" customHeight="1" x14ac:dyDescent="0.25">
      <c r="A48" s="11">
        <f>Master!A49</f>
        <v>7</v>
      </c>
      <c r="B48" s="11" t="str">
        <f>Master!B49</f>
        <v>Lapel Microphones</v>
      </c>
      <c r="C48" s="11">
        <f>Master!C49</f>
        <v>7.02</v>
      </c>
      <c r="D48" s="11" t="str">
        <f>Master!D49</f>
        <v>Functional</v>
      </c>
      <c r="E48" s="11" t="str">
        <f>Master!E49</f>
        <v>-</v>
      </c>
      <c r="F48" s="11" t="str">
        <f>Master!F49</f>
        <v>-</v>
      </c>
      <c r="G48" s="11" t="str">
        <f>Master!G49</f>
        <v>. Confirm microphone signal is received at DSP at correct level.</v>
      </c>
      <c r="H48" s="11">
        <f>Master!H49</f>
        <v>1</v>
      </c>
      <c r="I48" s="11" t="s">
        <v>5</v>
      </c>
      <c r="J48" s="11" t="str">
        <f>IF(Master!$O$4="Y",Master!J49,"NA")</f>
        <v>NA</v>
      </c>
      <c r="K48" s="11"/>
      <c r="L48" s="103"/>
      <c r="M48" s="103"/>
      <c r="N48" s="11">
        <f>Master!O49</f>
        <v>0</v>
      </c>
    </row>
    <row r="49" spans="1:14" ht="55.5" customHeight="1" x14ac:dyDescent="0.25">
      <c r="A49" s="11">
        <f>Master!A50</f>
        <v>7</v>
      </c>
      <c r="B49" s="11" t="str">
        <f>Master!B50</f>
        <v>Lapel Microphones</v>
      </c>
      <c r="C49" s="11">
        <f>Master!C50</f>
        <v>7.0299999999999994</v>
      </c>
      <c r="D49" s="11" t="str">
        <f>Master!D50</f>
        <v>Functional</v>
      </c>
      <c r="E49" s="11" t="str">
        <f>Master!E50</f>
        <v>-</v>
      </c>
      <c r="F49" s="11" t="str">
        <f>Master!F50</f>
        <v>-</v>
      </c>
      <c r="G49" s="11" t="str">
        <f>Master!G50</f>
        <v>Audio Settings – .Ensure correct settings have been applied to the micriophone receiver and Lapel Microphone.</v>
      </c>
      <c r="H49" s="11">
        <f>Master!H50</f>
        <v>1</v>
      </c>
      <c r="I49" s="11" t="s">
        <v>35</v>
      </c>
      <c r="J49" s="11" t="str">
        <f>IF(Master!$O$4="Y",Master!J50,"NA")</f>
        <v>NA</v>
      </c>
      <c r="K49" s="11"/>
      <c r="L49" s="103"/>
      <c r="M49" s="103"/>
      <c r="N49" s="11" t="str">
        <f>Master!O50</f>
        <v>Y</v>
      </c>
    </row>
    <row r="50" spans="1:14" ht="55.5" customHeight="1" x14ac:dyDescent="0.25">
      <c r="A50" s="11">
        <f>Master!A51</f>
        <v>7</v>
      </c>
      <c r="B50" s="11" t="str">
        <f>Master!B51</f>
        <v>Lapel Microphones</v>
      </c>
      <c r="C50" s="11">
        <f>Master!C51</f>
        <v>7.0399999999999991</v>
      </c>
      <c r="D50" s="11" t="str">
        <f>Master!D51</f>
        <v>Functional</v>
      </c>
      <c r="E50" s="11" t="str">
        <f>Master!E51</f>
        <v>AV-DOC-01-V4.0</v>
      </c>
      <c r="F50" s="11" t="str">
        <f>Master!F51</f>
        <v>3.17 Audio Reproduction/Public Access
3.15.5 System hum &amp; interference</v>
      </c>
      <c r="G50" s="11" t="str">
        <f>Master!G51</f>
        <v>Audio Quality – Ensure the default level is audible from all speakers, free from noise, hum or distortion, and the coverage variance is within is ± 5 dB across the listening plan and meets the requirements as specified in RMIT AV Standards and  ANSI/INFOCOMM 1M-2009</v>
      </c>
      <c r="H50" s="11">
        <f>Master!H51</f>
        <v>1</v>
      </c>
      <c r="I50" s="11" t="s">
        <v>35</v>
      </c>
      <c r="J50" s="11" t="str">
        <f>IF(Master!$O$4="Y",Master!J51,"NA")</f>
        <v>NA</v>
      </c>
      <c r="K50" s="11"/>
      <c r="L50" s="103"/>
      <c r="M50" s="103"/>
      <c r="N50" s="11" t="str">
        <f>Master!O51</f>
        <v>Y</v>
      </c>
    </row>
    <row r="51" spans="1:14" ht="55.5" hidden="1" customHeight="1" x14ac:dyDescent="0.25">
      <c r="A51" s="11">
        <f>Master!A52</f>
        <v>7</v>
      </c>
      <c r="B51" s="11" t="str">
        <f>Master!B52</f>
        <v>Lapel Microphones</v>
      </c>
      <c r="C51" s="11">
        <f>Master!C52</f>
        <v>7.0499999999999989</v>
      </c>
      <c r="D51" s="11" t="str">
        <f>Master!D52</f>
        <v>Functional</v>
      </c>
      <c r="E51" s="11" t="str">
        <f>Master!E52</f>
        <v>AV-DOC-01-V4.0</v>
      </c>
      <c r="F51" s="11" t="str">
        <f>Master!F52</f>
        <v>3.17 Audio Reproduction/Public Access
3.15.5 System hum &amp; interference</v>
      </c>
      <c r="G51" s="11" t="str">
        <f>Master!G52</f>
        <v>Audio Quality – Ensure Audio EQ-ing has taken place</v>
      </c>
      <c r="H51" s="11">
        <f>Master!H52</f>
        <v>1</v>
      </c>
      <c r="I51" s="11" t="s">
        <v>5</v>
      </c>
      <c r="J51" s="11" t="str">
        <f>IF(Master!$O$4="Y",Master!J52,"NA")</f>
        <v>NA</v>
      </c>
      <c r="K51" s="11"/>
      <c r="L51" s="103"/>
      <c r="M51" s="103"/>
      <c r="N51" s="11">
        <f>Master!O52</f>
        <v>0</v>
      </c>
    </row>
    <row r="52" spans="1:14" ht="55.5" customHeight="1" x14ac:dyDescent="0.25">
      <c r="A52" s="11">
        <f>Master!A53</f>
        <v>7</v>
      </c>
      <c r="B52" s="11" t="str">
        <f>Master!B53</f>
        <v>Lapel Microphones</v>
      </c>
      <c r="C52" s="11">
        <f>Master!C53</f>
        <v>7.0599999999999987</v>
      </c>
      <c r="D52" s="11" t="str">
        <f>Master!D53</f>
        <v>Functional</v>
      </c>
      <c r="E52" s="11" t="str">
        <f>Master!E53</f>
        <v>-</v>
      </c>
      <c r="F52" s="11" t="str">
        <f>Master!F53</f>
        <v>-</v>
      </c>
      <c r="G52" s="11" t="str">
        <f>Master!G53</f>
        <v>Ensure the mute button functionality is working on Touch Panel, including via the hearing augmentation system.</v>
      </c>
      <c r="H52" s="11">
        <f>Master!H53</f>
        <v>1</v>
      </c>
      <c r="I52" s="11" t="s">
        <v>35</v>
      </c>
      <c r="J52" s="11" t="str">
        <f>IF(Master!$O$4="Y",Master!J53,"NA")</f>
        <v>NA</v>
      </c>
      <c r="K52" s="11"/>
      <c r="L52" s="103"/>
      <c r="M52" s="103"/>
      <c r="N52" s="11" t="str">
        <f>Master!O53</f>
        <v>Y</v>
      </c>
    </row>
    <row r="53" spans="1:14" ht="55.5" customHeight="1" x14ac:dyDescent="0.25">
      <c r="A53" s="11">
        <f>Master!A54</f>
        <v>8</v>
      </c>
      <c r="B53" s="11" t="str">
        <f>Master!B54</f>
        <v>USB  Microphones</v>
      </c>
      <c r="C53" s="11">
        <f>Master!C54</f>
        <v>8.01</v>
      </c>
      <c r="D53" s="11" t="str">
        <f>Master!D54</f>
        <v>Functional</v>
      </c>
      <c r="E53" s="11" t="str">
        <f>Master!E54</f>
        <v>-</v>
      </c>
      <c r="F53" s="11" t="str">
        <f>Master!F54</f>
        <v>-</v>
      </c>
      <c r="G53" s="11" t="str">
        <f>Master!G54</f>
        <v>Ensure USB microphones are set within the settings page on SFB touch-panel (either direct connection or via DSP)</v>
      </c>
      <c r="H53" s="11">
        <f>Master!H54</f>
        <v>1</v>
      </c>
      <c r="I53" s="11" t="s">
        <v>35</v>
      </c>
      <c r="J53" s="11" t="str">
        <f>IF(Master!$O$4="Y",Master!J54,"NA")</f>
        <v>NA</v>
      </c>
      <c r="K53" s="11"/>
      <c r="L53" s="103"/>
      <c r="M53" s="103"/>
      <c r="N53" s="11">
        <f>Master!O54</f>
        <v>0</v>
      </c>
    </row>
    <row r="54" spans="1:14" ht="55.5" customHeight="1" x14ac:dyDescent="0.25">
      <c r="A54" s="11">
        <f>Master!A55</f>
        <v>8</v>
      </c>
      <c r="B54" s="11" t="str">
        <f>Master!B55</f>
        <v>USB  Microphones</v>
      </c>
      <c r="C54" s="11">
        <f>Master!C55</f>
        <v>8.02</v>
      </c>
      <c r="D54" s="11" t="str">
        <f>Master!D55</f>
        <v>Functional</v>
      </c>
      <c r="E54" s="11" t="str">
        <f>Master!E55</f>
        <v>-</v>
      </c>
      <c r="F54" s="11" t="str">
        <f>Master!F55</f>
        <v>-</v>
      </c>
      <c r="G54" s="11" t="str">
        <f>Master!G55</f>
        <v>Audio Quality – Ensure the default level is audible from all speakers, free from noise, hum or distortion, and the coverage variance is within is ± 5 dB across the listening plan and meets the requirements as specified in RMIT AV Standards and  ANSI/INFOCOMM 1M-2009</v>
      </c>
      <c r="H54" s="11">
        <f>Master!H55</f>
        <v>1</v>
      </c>
      <c r="I54" s="11" t="s">
        <v>35</v>
      </c>
      <c r="J54" s="11" t="str">
        <f>IF(Master!$O$4="Y",Master!J55,"NA")</f>
        <v>NA</v>
      </c>
      <c r="K54" s="11"/>
      <c r="L54" s="103"/>
      <c r="M54" s="103"/>
      <c r="N54" s="11">
        <f>Master!O55</f>
        <v>0</v>
      </c>
    </row>
    <row r="55" spans="1:14" ht="55.5" customHeight="1" x14ac:dyDescent="0.25">
      <c r="A55" s="11">
        <f>Master!A57</f>
        <v>9</v>
      </c>
      <c r="B55" s="11" t="str">
        <f>Master!B57</f>
        <v>Room Motion Detectors</v>
      </c>
      <c r="C55" s="11">
        <f>Master!C57</f>
        <v>9.01</v>
      </c>
      <c r="D55" s="11" t="str">
        <f>Master!D57</f>
        <v>Functional</v>
      </c>
      <c r="E55" s="11" t="str">
        <f>Master!E57</f>
        <v>-</v>
      </c>
      <c r="F55" s="11" t="str">
        <f>Master!F57</f>
        <v>Source Code</v>
      </c>
      <c r="G55" s="11" t="str">
        <f>Master!G57</f>
        <v>Ensure movement is registered on Touch Panel (Tech Pages) and the timeout is set to 180 minutes</v>
      </c>
      <c r="H55" s="11">
        <f>Master!H57</f>
        <v>1</v>
      </c>
      <c r="I55" s="11" t="s">
        <v>35</v>
      </c>
      <c r="J55" s="11" t="str">
        <f>IF(Master!$O$4="Y",Master!J57,"NA")</f>
        <v>NA</v>
      </c>
      <c r="K55" s="11"/>
      <c r="L55" s="103"/>
      <c r="M55" s="103"/>
      <c r="N55" s="11" t="str">
        <f>Master!O57</f>
        <v>Y</v>
      </c>
    </row>
    <row r="56" spans="1:14" ht="55.5" hidden="1" customHeight="1" x14ac:dyDescent="0.25">
      <c r="A56" s="11">
        <f>Master!A58</f>
        <v>9</v>
      </c>
      <c r="B56" s="11" t="str">
        <f>Master!B58</f>
        <v>Room Motion Detectors</v>
      </c>
      <c r="C56" s="11">
        <f>Master!C58</f>
        <v>9.02</v>
      </c>
      <c r="D56" s="11" t="str">
        <f>Master!D58</f>
        <v>Functional</v>
      </c>
      <c r="E56" s="11" t="str">
        <f>Master!E58</f>
        <v>-</v>
      </c>
      <c r="F56" s="11" t="str">
        <f>Master!F58</f>
        <v>Source Code</v>
      </c>
      <c r="G56" s="11" t="str">
        <f>Master!G58</f>
        <v xml:space="preserve">Ensure movement turns the display on Enclosed Meeting Rooms (if specified in design) </v>
      </c>
      <c r="H56" s="11">
        <f>Master!H58</f>
        <v>1</v>
      </c>
      <c r="I56" s="11" t="s">
        <v>5</v>
      </c>
      <c r="J56" s="11" t="str">
        <f>IF(Master!$O$4="Y",Master!J58,"NA")</f>
        <v>NA</v>
      </c>
      <c r="K56" s="11"/>
      <c r="L56" s="103"/>
      <c r="M56" s="103"/>
      <c r="N56" s="11">
        <f>Master!O58</f>
        <v>0</v>
      </c>
    </row>
    <row r="57" spans="1:14" ht="55.5" customHeight="1" x14ac:dyDescent="0.25">
      <c r="A57" s="11">
        <f>Master!A59</f>
        <v>9</v>
      </c>
      <c r="B57" s="11" t="str">
        <f>Master!B59</f>
        <v>Room Motion Detectors</v>
      </c>
      <c r="C57" s="11">
        <f>Master!C59</f>
        <v>9.0299999999999994</v>
      </c>
      <c r="D57" s="11" t="str">
        <f>Master!D59</f>
        <v>Functional</v>
      </c>
      <c r="E57" s="11" t="str">
        <f>Master!E59</f>
        <v>-</v>
      </c>
      <c r="F57" s="11" t="str">
        <f>Master!F59</f>
        <v>Source Code</v>
      </c>
      <c r="G57" s="11" t="str">
        <f>Master!G59</f>
        <v>Ensure any movement in the room resets the countdown</v>
      </c>
      <c r="H57" s="11">
        <f>Master!H59</f>
        <v>1</v>
      </c>
      <c r="I57" s="11" t="s">
        <v>35</v>
      </c>
      <c r="J57" s="11" t="str">
        <f>IF(Master!$O$4="Y",Master!J59,"NA")</f>
        <v>NA</v>
      </c>
      <c r="K57" s="11"/>
      <c r="L57" s="103"/>
      <c r="M57" s="103"/>
      <c r="N57" s="11" t="str">
        <f>Master!O59</f>
        <v>Y</v>
      </c>
    </row>
    <row r="58" spans="1:14" ht="55.5" customHeight="1" x14ac:dyDescent="0.25">
      <c r="A58" s="11">
        <f>Master!A60</f>
        <v>9</v>
      </c>
      <c r="B58" s="11" t="str">
        <f>Master!B60</f>
        <v>Room Motion Detectors</v>
      </c>
      <c r="C58" s="11">
        <f>Master!C60</f>
        <v>9.0399999999999991</v>
      </c>
      <c r="D58" s="11" t="str">
        <f>Master!D60</f>
        <v>Functional</v>
      </c>
      <c r="E58" s="11" t="str">
        <f>Master!E60</f>
        <v>-</v>
      </c>
      <c r="F58" s="11" t="str">
        <f>Master!F60</f>
        <v>Source Code</v>
      </c>
      <c r="G58" s="11" t="str">
        <f>Master!G60</f>
        <v>Confirm the System is shutdown at the completion of the specific timeout period. For meeting rooms, only the display shall go into standby</v>
      </c>
      <c r="H58" s="11">
        <f>Master!H60</f>
        <v>1</v>
      </c>
      <c r="I58" s="11" t="s">
        <v>35</v>
      </c>
      <c r="J58" s="11" t="str">
        <f>IF(Master!$O$4="Y",Master!J60,"NA")</f>
        <v>NA</v>
      </c>
      <c r="K58" s="11"/>
      <c r="L58" s="103"/>
      <c r="M58" s="103"/>
      <c r="N58" s="11" t="str">
        <f>Master!O60</f>
        <v>Y</v>
      </c>
    </row>
    <row r="59" spans="1:14" ht="55.5" hidden="1" customHeight="1" x14ac:dyDescent="0.25">
      <c r="A59" s="11">
        <f>Master!A61</f>
        <v>10</v>
      </c>
      <c r="B59" s="11" t="str">
        <f>Master!B61</f>
        <v>AVoIP Encoder (SVSi Specific)</v>
      </c>
      <c r="C59" s="11">
        <f>Master!C61</f>
        <v>10.01</v>
      </c>
      <c r="D59" s="11" t="str">
        <f>Master!D61</f>
        <v>Functional</v>
      </c>
      <c r="E59" s="11" t="str">
        <f>Master!E61</f>
        <v>AV-DOC-02-V3.10</v>
      </c>
      <c r="F59" s="11" t="str">
        <f>Master!F61</f>
        <v>2.6.4 Encoder Settings</v>
      </c>
      <c r="G59" s="11" t="str">
        <f>Master!G61</f>
        <v>Confirm Multicast Stream, Network setup and Stream settings are as per RMIT supplied values</v>
      </c>
      <c r="H59" s="11">
        <f>Master!H61</f>
        <v>1</v>
      </c>
      <c r="I59" s="11" t="s">
        <v>5</v>
      </c>
      <c r="J59" s="11" t="str">
        <f>IF(Master!$O$4="Y",Master!J61,"NA")</f>
        <v>NA</v>
      </c>
      <c r="K59" s="11"/>
      <c r="L59" s="103"/>
      <c r="M59" s="103"/>
      <c r="N59" s="11">
        <f>Master!O61</f>
        <v>0</v>
      </c>
    </row>
    <row r="60" spans="1:14" ht="55.5" hidden="1" customHeight="1" x14ac:dyDescent="0.25">
      <c r="A60" s="11">
        <f>Master!A62</f>
        <v>10</v>
      </c>
      <c r="B60" s="11" t="str">
        <f>Master!B62</f>
        <v>AVoIP Encoder</v>
      </c>
      <c r="C60" s="11">
        <f>Master!C62</f>
        <v>10.02</v>
      </c>
      <c r="D60" s="11" t="str">
        <f>Master!D62</f>
        <v>Functional</v>
      </c>
      <c r="E60" s="11" t="str">
        <f>Master!E62</f>
        <v>AV-DOC-01-V4.0</v>
      </c>
      <c r="F60" s="11" t="str">
        <f>Master!F62</f>
        <v>4.4 Firmware</v>
      </c>
      <c r="G60" s="11" t="str">
        <f>Master!G62</f>
        <v>Check firmware is the latest authorised version - as per RMIT standards or RFQ</v>
      </c>
      <c r="H60" s="11">
        <f>Master!H62</f>
        <v>1</v>
      </c>
      <c r="I60" s="11" t="s">
        <v>5</v>
      </c>
      <c r="J60" s="11" t="str">
        <f>IF(Master!$O$4="Y",Master!J62,"NA")</f>
        <v>NA</v>
      </c>
      <c r="K60" s="11"/>
      <c r="L60" s="103"/>
      <c r="M60" s="103"/>
      <c r="N60" s="11">
        <f>Master!O62</f>
        <v>0</v>
      </c>
    </row>
    <row r="61" spans="1:14" ht="55.5" hidden="1" customHeight="1" x14ac:dyDescent="0.25">
      <c r="A61" s="11">
        <f>Master!A63</f>
        <v>10</v>
      </c>
      <c r="B61" s="11" t="str">
        <f>Master!B63</f>
        <v>AVoIP Encoder</v>
      </c>
      <c r="C61" s="11">
        <f>Master!C63</f>
        <v>10.029999999999999</v>
      </c>
      <c r="D61" s="11" t="str">
        <f>Master!D63</f>
        <v>Functional</v>
      </c>
      <c r="E61" s="11" t="str">
        <f>Master!E63</f>
        <v>AV-DOC-02-V3.10</v>
      </c>
      <c r="F61" s="11" t="str">
        <f>Master!F63</f>
        <v>2.6.4 Encoder Settings (item 2)</v>
      </c>
      <c r="G61" s="11" t="str">
        <f>Master!G63</f>
        <v>Ensure the Scaler has been enabled</v>
      </c>
      <c r="H61" s="11">
        <f>Master!H63</f>
        <v>1</v>
      </c>
      <c r="I61" s="11" t="s">
        <v>5</v>
      </c>
      <c r="J61" s="11" t="str">
        <f>IF(Master!$O$4="Y",Master!J63,"NA")</f>
        <v>NA</v>
      </c>
      <c r="K61" s="11"/>
      <c r="L61" s="103"/>
      <c r="M61" s="103"/>
      <c r="N61" s="11">
        <f>Master!O63</f>
        <v>0</v>
      </c>
    </row>
    <row r="62" spans="1:14" ht="55.5" hidden="1" customHeight="1" x14ac:dyDescent="0.25">
      <c r="A62" s="11">
        <f>Master!A64</f>
        <v>10</v>
      </c>
      <c r="B62" s="11" t="str">
        <f>Master!B64</f>
        <v>AVoIP Encoder</v>
      </c>
      <c r="C62" s="11">
        <f>Master!C64</f>
        <v>10.039999999999999</v>
      </c>
      <c r="D62" s="11" t="str">
        <f>Master!D64</f>
        <v>Functional</v>
      </c>
      <c r="E62" s="11" t="str">
        <f>Master!E64</f>
        <v>AV-DOC-02-V3.10</v>
      </c>
      <c r="F62" s="11" t="str">
        <f>Master!F64</f>
        <v>2.6.4 Encoder Settings (item 3)</v>
      </c>
      <c r="G62" s="11" t="str">
        <f>Master!G64</f>
        <v>Ensure the Output Mode resolution has been set to 1080p</v>
      </c>
      <c r="H62" s="11">
        <f>Master!H64</f>
        <v>1</v>
      </c>
      <c r="I62" s="11" t="s">
        <v>5</v>
      </c>
      <c r="J62" s="11" t="str">
        <f>IF(Master!$O$4="Y",Master!J64,"NA")</f>
        <v>NA</v>
      </c>
      <c r="K62" s="11"/>
      <c r="L62" s="103"/>
      <c r="M62" s="103"/>
      <c r="N62" s="11">
        <f>Master!O64</f>
        <v>0</v>
      </c>
    </row>
    <row r="63" spans="1:14" ht="55.5" hidden="1" customHeight="1" x14ac:dyDescent="0.25">
      <c r="A63" s="11">
        <f>Master!A65</f>
        <v>10</v>
      </c>
      <c r="B63" s="11" t="str">
        <f>Master!B65</f>
        <v>AVoIP Encoder</v>
      </c>
      <c r="C63" s="11">
        <f>Master!C65</f>
        <v>10.049999999999999</v>
      </c>
      <c r="D63" s="11" t="str">
        <f>Master!D65</f>
        <v>Functional</v>
      </c>
      <c r="E63" s="11" t="str">
        <f>Master!E65</f>
        <v>-</v>
      </c>
      <c r="F63" s="11" t="str">
        <f>Master!F65</f>
        <v>-</v>
      </c>
      <c r="G63" s="11" t="str">
        <f>Master!G65</f>
        <v>Ensure the Allow CPC box at the bottom right hand corner of the encoder window has been selected</v>
      </c>
      <c r="H63" s="11">
        <f>Master!H65</f>
        <v>1</v>
      </c>
      <c r="I63" s="11" t="s">
        <v>5</v>
      </c>
      <c r="J63" s="11" t="str">
        <f>IF(Master!$O$4="Y",Master!J65,"NA")</f>
        <v>NA</v>
      </c>
      <c r="K63" s="11"/>
      <c r="L63" s="103"/>
      <c r="M63" s="103"/>
      <c r="N63" s="11">
        <f>Master!O65</f>
        <v>0</v>
      </c>
    </row>
    <row r="64" spans="1:14" ht="55.5" hidden="1" customHeight="1" x14ac:dyDescent="0.25">
      <c r="A64" s="11">
        <f>Master!A66</f>
        <v>10</v>
      </c>
      <c r="B64" s="11" t="str">
        <f>Master!B66</f>
        <v>AVoIP Encoder</v>
      </c>
      <c r="C64" s="11">
        <f>Master!C66</f>
        <v>10.059999999999999</v>
      </c>
      <c r="D64" s="11" t="str">
        <f>Master!D66</f>
        <v>Functional</v>
      </c>
      <c r="E64" s="11" t="str">
        <f>Master!E66</f>
        <v>AV-DOC-02-V3.10</v>
      </c>
      <c r="F64" s="11" t="str">
        <f>Master!F66</f>
        <v>2.6.4 Encoder Settings (item 8)</v>
      </c>
      <c r="G64" s="11" t="str">
        <f>Master!G66</f>
        <v>Check the I-Frame Frequency is set to 20</v>
      </c>
      <c r="H64" s="11">
        <f>Master!H66</f>
        <v>1</v>
      </c>
      <c r="I64" s="11" t="s">
        <v>5</v>
      </c>
      <c r="J64" s="11" t="str">
        <f>IF(Master!$O$4="Y",Master!J66,"NA")</f>
        <v>NA</v>
      </c>
      <c r="K64" s="11"/>
      <c r="L64" s="103"/>
      <c r="M64" s="103"/>
      <c r="N64" s="11">
        <f>Master!O66</f>
        <v>0</v>
      </c>
    </row>
    <row r="65" spans="1:14" ht="55.5" hidden="1" customHeight="1" x14ac:dyDescent="0.25">
      <c r="A65" s="11">
        <f>Master!A67</f>
        <v>10</v>
      </c>
      <c r="B65" s="11" t="str">
        <f>Master!B67</f>
        <v>AVoIP Encoder</v>
      </c>
      <c r="C65" s="11">
        <f>Master!C67</f>
        <v>10.069999999999999</v>
      </c>
      <c r="D65" s="11" t="str">
        <f>Master!D67</f>
        <v>Functional</v>
      </c>
      <c r="E65" s="11" t="str">
        <f>Master!E67</f>
        <v>AV-DOC-02-V3.10</v>
      </c>
      <c r="F65" s="11" t="str">
        <f>Master!F67</f>
        <v>2.6.4 Encoder Settings (item 22)</v>
      </c>
      <c r="G65" s="11" t="str">
        <f>Master!G67</f>
        <v>Ensure the password has been changed from Password to the current RMIT AV Security Code</v>
      </c>
      <c r="H65" s="11">
        <f>Master!H67</f>
        <v>1</v>
      </c>
      <c r="I65" s="11" t="s">
        <v>5</v>
      </c>
      <c r="J65" s="11" t="str">
        <f>IF(Master!$O$4="Y",Master!J67,"NA")</f>
        <v>NA</v>
      </c>
      <c r="K65" s="11"/>
      <c r="L65" s="103"/>
      <c r="M65" s="103"/>
      <c r="N65" s="11">
        <f>Master!O67</f>
        <v>0</v>
      </c>
    </row>
    <row r="66" spans="1:14" ht="55.5" hidden="1" customHeight="1" x14ac:dyDescent="0.25">
      <c r="A66" s="11">
        <f>Master!A68</f>
        <v>10</v>
      </c>
      <c r="B66" s="11" t="str">
        <f>Master!B68</f>
        <v>AVoIP Decoder</v>
      </c>
      <c r="C66" s="11">
        <f>Master!C68</f>
        <v>10.01</v>
      </c>
      <c r="D66" s="11" t="str">
        <f>Master!D68</f>
        <v>Functional</v>
      </c>
      <c r="E66" s="11" t="str">
        <f>Master!E68</f>
        <v>AV-DOC-02-V3.10</v>
      </c>
      <c r="F66" s="11" t="str">
        <f>Master!F68</f>
        <v>2.6.5</v>
      </c>
      <c r="G66" s="11" t="str">
        <f>Master!G68</f>
        <v>Confirm Video and Audio Stream, and Network setup are as per RMIT supplied values</v>
      </c>
      <c r="H66" s="11">
        <f>Master!H68</f>
        <v>1</v>
      </c>
      <c r="I66" s="11" t="s">
        <v>5</v>
      </c>
      <c r="J66" s="11" t="str">
        <f>IF(Master!$O$4="Y",Master!J68,"NA")</f>
        <v>NA</v>
      </c>
      <c r="K66" s="11"/>
      <c r="L66" s="103"/>
      <c r="M66" s="103"/>
      <c r="N66" s="11">
        <f>Master!O68</f>
        <v>0</v>
      </c>
    </row>
    <row r="67" spans="1:14" ht="55.5" hidden="1" customHeight="1" x14ac:dyDescent="0.25">
      <c r="A67" s="11">
        <f>Master!A69</f>
        <v>10</v>
      </c>
      <c r="B67" s="11" t="str">
        <f>Master!B69</f>
        <v>AVoIP Decoder</v>
      </c>
      <c r="C67" s="11">
        <f>Master!C69</f>
        <v>10.02</v>
      </c>
      <c r="D67" s="11" t="str">
        <f>Master!D69</f>
        <v>Functional</v>
      </c>
      <c r="E67" s="11" t="str">
        <f>Master!E69</f>
        <v>AV-DOC-01-V3.10</v>
      </c>
      <c r="F67" s="11" t="str">
        <f>Master!F69</f>
        <v>4.4 Firmware</v>
      </c>
      <c r="G67" s="11" t="str">
        <f>Master!G69</f>
        <v>Check firmware is the latest authorised version - as per RMIT standards or RFQ</v>
      </c>
      <c r="H67" s="11">
        <f>Master!H69</f>
        <v>1</v>
      </c>
      <c r="I67" s="11" t="s">
        <v>5</v>
      </c>
      <c r="J67" s="11" t="str">
        <f>IF(Master!$O$4="Y",Master!J69,"NA")</f>
        <v>NA</v>
      </c>
      <c r="K67" s="11"/>
      <c r="L67" s="103"/>
      <c r="M67" s="103"/>
      <c r="N67" s="11">
        <f>Master!O69</f>
        <v>0</v>
      </c>
    </row>
    <row r="68" spans="1:14" ht="55.5" hidden="1" customHeight="1" x14ac:dyDescent="0.25">
      <c r="A68" s="11">
        <f>Master!A70</f>
        <v>10</v>
      </c>
      <c r="B68" s="11" t="str">
        <f>Master!B70</f>
        <v>AVoIP Decoder</v>
      </c>
      <c r="C68" s="11">
        <f>Master!C70</f>
        <v>10.029999999999999</v>
      </c>
      <c r="D68" s="11" t="str">
        <f>Master!D70</f>
        <v>Functional</v>
      </c>
      <c r="E68" s="11" t="str">
        <f>Master!E70</f>
        <v>AV-DOC-02-V3.10</v>
      </c>
      <c r="F68" s="11" t="str">
        <f>Master!F70</f>
        <v>2.6.5 Decoder Settings (item 3)</v>
      </c>
      <c r="G68" s="11" t="str">
        <f>Master!G70</f>
        <v>Ensure Scaler is On</v>
      </c>
      <c r="H68" s="11">
        <f>Master!H70</f>
        <v>1</v>
      </c>
      <c r="I68" s="11" t="s">
        <v>5</v>
      </c>
      <c r="J68" s="11" t="str">
        <f>IF(Master!$O$4="Y",Master!J70,"NA")</f>
        <v>NA</v>
      </c>
      <c r="K68" s="11"/>
      <c r="L68" s="103"/>
      <c r="M68" s="103"/>
      <c r="N68" s="11">
        <f>Master!O70</f>
        <v>0</v>
      </c>
    </row>
    <row r="69" spans="1:14" ht="55.5" hidden="1" customHeight="1" x14ac:dyDescent="0.25">
      <c r="A69" s="11">
        <f>Master!A71</f>
        <v>10</v>
      </c>
      <c r="B69" s="11" t="str">
        <f>Master!B71</f>
        <v>AVoIP Decoder</v>
      </c>
      <c r="C69" s="11">
        <f>Master!C71</f>
        <v>10.039999999999999</v>
      </c>
      <c r="D69" s="11" t="str">
        <f>Master!D71</f>
        <v>Functional</v>
      </c>
      <c r="E69" s="11" t="str">
        <f>Master!E71</f>
        <v>AV-DOC-02-V3.10</v>
      </c>
      <c r="F69" s="11" t="str">
        <f>Master!F71</f>
        <v>2.6.5 Decoder Settings (item 4)</v>
      </c>
      <c r="G69" s="11" t="str">
        <f>Master!G71</f>
        <v>Ensure the Output Mode resolution has been set to 1080p</v>
      </c>
      <c r="H69" s="11">
        <f>Master!H71</f>
        <v>1</v>
      </c>
      <c r="I69" s="11" t="s">
        <v>5</v>
      </c>
      <c r="J69" s="11" t="str">
        <f>IF(Master!$O$4="Y",Master!J71,"NA")</f>
        <v>NA</v>
      </c>
      <c r="K69" s="11"/>
      <c r="L69" s="103"/>
      <c r="M69" s="103"/>
      <c r="N69" s="11">
        <f>Master!O71</f>
        <v>0</v>
      </c>
    </row>
    <row r="70" spans="1:14" ht="55.5" hidden="1" customHeight="1" x14ac:dyDescent="0.25">
      <c r="A70" s="11">
        <f>Master!A72</f>
        <v>10</v>
      </c>
      <c r="B70" s="11" t="str">
        <f>Master!B72</f>
        <v>AVoIP Decoder</v>
      </c>
      <c r="C70" s="11">
        <f>Master!C72</f>
        <v>10.049999999999999</v>
      </c>
      <c r="D70" s="11" t="str">
        <f>Master!D72</f>
        <v>Functional</v>
      </c>
      <c r="E70" s="11" t="str">
        <f>Master!E72</f>
        <v>AV-DOC-02-V3.10</v>
      </c>
      <c r="F70" s="11" t="str">
        <f>Master!F72</f>
        <v>2.6.5 Decoder Settings (item 19)</v>
      </c>
      <c r="G70" s="11" t="str">
        <f>Master!G72</f>
        <v>Ensure the password has been changed from Password to 1988</v>
      </c>
      <c r="H70" s="11">
        <f>Master!H72</f>
        <v>1</v>
      </c>
      <c r="I70" s="11" t="s">
        <v>5</v>
      </c>
      <c r="J70" s="11" t="str">
        <f>IF(Master!$O$4="Y",Master!J72,"NA")</f>
        <v>NA</v>
      </c>
      <c r="K70" s="11"/>
      <c r="L70" s="103"/>
      <c r="M70" s="103"/>
      <c r="N70" s="11">
        <f>Master!O72</f>
        <v>0</v>
      </c>
    </row>
    <row r="71" spans="1:14" ht="55.5" hidden="1" customHeight="1" x14ac:dyDescent="0.25">
      <c r="A71" s="11">
        <f>Master!A73</f>
        <v>10</v>
      </c>
      <c r="B71" s="11" t="str">
        <f>Master!B73</f>
        <v>AVoIP Decoder</v>
      </c>
      <c r="C71" s="11">
        <f>Master!C73</f>
        <v>10.059999999999999</v>
      </c>
      <c r="D71" s="11" t="str">
        <f>Master!D73</f>
        <v>Functional</v>
      </c>
      <c r="E71" s="11" t="str">
        <f>Master!E73</f>
        <v>AV-DOC-02-V3.10</v>
      </c>
      <c r="F71" s="11" t="str">
        <f>Master!F73</f>
        <v>2.6.5 Decoder Settings (item 23)</v>
      </c>
      <c r="G71" s="11" t="str">
        <f>Master!G73</f>
        <v>Ensure LocalPlay is set up as per Guidelines</v>
      </c>
      <c r="H71" s="11">
        <f>Master!H73</f>
        <v>1</v>
      </c>
      <c r="I71" s="11" t="s">
        <v>5</v>
      </c>
      <c r="J71" s="11" t="str">
        <f>IF(Master!$O$4="Y",Master!J73,"NA")</f>
        <v>NA</v>
      </c>
      <c r="K71" s="11"/>
      <c r="L71" s="103"/>
      <c r="M71" s="103"/>
      <c r="N71" s="11">
        <f>Master!O73</f>
        <v>0</v>
      </c>
    </row>
    <row r="72" spans="1:14" ht="55.5" hidden="1" customHeight="1" x14ac:dyDescent="0.25">
      <c r="A72" s="11">
        <f>Master!A74</f>
        <v>11</v>
      </c>
      <c r="B72" s="11" t="str">
        <f>Master!B74</f>
        <v>Crestron Switch Settings</v>
      </c>
      <c r="C72" s="11">
        <f>Master!C74</f>
        <v>11.01</v>
      </c>
      <c r="D72" s="11" t="str">
        <f>Master!D74</f>
        <v>Functional</v>
      </c>
      <c r="E72" s="11" t="str">
        <f>Master!E74</f>
        <v>AV-DOC-02-V3.10</v>
      </c>
      <c r="F72" s="11">
        <f>Master!F74</f>
        <v>2.9</v>
      </c>
      <c r="G72" s="11" t="str">
        <f>Master!G74</f>
        <v>Ensure the Host name has been set as per the room and device designation</v>
      </c>
      <c r="H72" s="11">
        <f>Master!H74</f>
        <v>2</v>
      </c>
      <c r="I72" s="11" t="s">
        <v>5</v>
      </c>
      <c r="J72" s="11" t="str">
        <f>IF(Master!$O$4="Y",Master!J74,"NA")</f>
        <v>NA</v>
      </c>
      <c r="K72" s="11"/>
      <c r="L72" s="103"/>
      <c r="M72" s="103"/>
      <c r="N72" s="11">
        <f>Master!O74</f>
        <v>0</v>
      </c>
    </row>
    <row r="73" spans="1:14" ht="55.5" hidden="1" customHeight="1" x14ac:dyDescent="0.25">
      <c r="A73" s="11">
        <f>Master!A75</f>
        <v>11</v>
      </c>
      <c r="B73" s="11" t="str">
        <f>Master!B75</f>
        <v>Crestron Switch Settings</v>
      </c>
      <c r="C73" s="11">
        <f>Master!C75</f>
        <v>11.02</v>
      </c>
      <c r="D73" s="11" t="str">
        <f>Master!D75</f>
        <v>Functional</v>
      </c>
      <c r="E73" s="11" t="str">
        <f>Master!E75</f>
        <v>AV-DOC-02-V3.10</v>
      </c>
      <c r="F73" s="11">
        <f>Master!F75</f>
        <v>2.9</v>
      </c>
      <c r="G73" s="11" t="str">
        <f>Master!G75</f>
        <v xml:space="preserve">Ensure the Password has been changed from admin to 1988 set to current AV Security code </v>
      </c>
      <c r="H73" s="11">
        <f>Master!H75</f>
        <v>2</v>
      </c>
      <c r="I73" s="11" t="s">
        <v>5</v>
      </c>
      <c r="J73" s="11" t="str">
        <f>IF(Master!$O$4="Y",Master!J75,"NA")</f>
        <v>NA</v>
      </c>
      <c r="K73" s="11"/>
      <c r="L73" s="103"/>
      <c r="M73" s="103"/>
      <c r="N73" s="11">
        <f>Master!O75</f>
        <v>0</v>
      </c>
    </row>
    <row r="74" spans="1:14" ht="55.5" hidden="1" customHeight="1" x14ac:dyDescent="0.25">
      <c r="A74" s="11">
        <f>Master!A76</f>
        <v>11</v>
      </c>
      <c r="B74" s="11" t="str">
        <f>Master!B76</f>
        <v>Crestron Switch Settings</v>
      </c>
      <c r="C74" s="11">
        <f>Master!C76</f>
        <v>11.03</v>
      </c>
      <c r="D74" s="11" t="str">
        <f>Master!D76</f>
        <v>Functional</v>
      </c>
      <c r="E74" s="11" t="str">
        <f>Master!E76</f>
        <v>AV-DOC-02-V3.10</v>
      </c>
      <c r="F74" s="11">
        <f>Master!F76</f>
        <v>2.9</v>
      </c>
      <c r="G74" s="11" t="str">
        <f>Master!G76</f>
        <v>Ensure EDIDs for all Inputs have been set as per the Deployment Guide</v>
      </c>
      <c r="H74" s="11">
        <f>Master!H76</f>
        <v>1</v>
      </c>
      <c r="I74" s="11" t="s">
        <v>5</v>
      </c>
      <c r="J74" s="11" t="str">
        <f>IF(Master!$O$4="Y",Master!J76,"NA")</f>
        <v>NA</v>
      </c>
      <c r="K74" s="11"/>
      <c r="L74" s="103"/>
      <c r="M74" s="103"/>
      <c r="N74" s="11">
        <f>Master!O76</f>
        <v>0</v>
      </c>
    </row>
    <row r="75" spans="1:14" ht="55.5" hidden="1" customHeight="1" x14ac:dyDescent="0.25">
      <c r="A75" s="11">
        <f>Master!A77</f>
        <v>11</v>
      </c>
      <c r="B75" s="11" t="str">
        <f>Master!B77</f>
        <v>Crestron Switch Settings</v>
      </c>
      <c r="C75" s="11">
        <f>Master!C77</f>
        <v>11.04</v>
      </c>
      <c r="D75" s="11" t="str">
        <f>Master!D77</f>
        <v>Functional</v>
      </c>
      <c r="E75" s="11" t="str">
        <f>Master!E77</f>
        <v>AV-DOC-02-V3.10</v>
      </c>
      <c r="F75" s="11">
        <f>Master!F77</f>
        <v>2.9</v>
      </c>
      <c r="G75" s="11" t="str">
        <f>Master!G77</f>
        <v>Ensure all inputs have been renamed as per the Deployment Guide</v>
      </c>
      <c r="H75" s="11">
        <f>Master!H77</f>
        <v>2</v>
      </c>
      <c r="I75" s="11" t="s">
        <v>5</v>
      </c>
      <c r="J75" s="11" t="str">
        <f>IF(Master!$O$4="Y",Master!J77,"NA")</f>
        <v>NA</v>
      </c>
      <c r="K75" s="11"/>
      <c r="L75" s="103"/>
      <c r="M75" s="103"/>
      <c r="N75" s="11">
        <f>Master!O77</f>
        <v>0</v>
      </c>
    </row>
    <row r="76" spans="1:14" ht="55.5" hidden="1" customHeight="1" x14ac:dyDescent="0.25">
      <c r="A76" s="11">
        <f>Master!A78</f>
        <v>11</v>
      </c>
      <c r="B76" s="11" t="str">
        <f>Master!B78</f>
        <v>Crestron Switch Settings</v>
      </c>
      <c r="C76" s="11">
        <f>Master!C78</f>
        <v>11.049999999999999</v>
      </c>
      <c r="D76" s="11" t="str">
        <f>Master!D78</f>
        <v>Functional</v>
      </c>
      <c r="E76" s="11" t="str">
        <f>Master!E78</f>
        <v>AV-DOC-02-V3.10</v>
      </c>
      <c r="F76" s="11">
        <f>Master!F78</f>
        <v>2.9</v>
      </c>
      <c r="G76" s="11" t="str">
        <f>Master!G78</f>
        <v>Ensure the front panel buttons are disabled</v>
      </c>
      <c r="H76" s="11">
        <f>Master!H78</f>
        <v>2</v>
      </c>
      <c r="I76" s="11" t="s">
        <v>5</v>
      </c>
      <c r="J76" s="11" t="str">
        <f>IF(Master!$O$4="Y",Master!J78,"NA")</f>
        <v>NA</v>
      </c>
      <c r="K76" s="11"/>
      <c r="L76" s="103"/>
      <c r="M76" s="103"/>
      <c r="N76" s="11">
        <f>Master!O78</f>
        <v>0</v>
      </c>
    </row>
    <row r="77" spans="1:14" ht="55.5" hidden="1" customHeight="1" x14ac:dyDescent="0.25">
      <c r="A77" s="11">
        <f>Master!A79</f>
        <v>12</v>
      </c>
      <c r="B77" s="11" t="str">
        <f>Master!B79</f>
        <v>Extron Scaler settings</v>
      </c>
      <c r="C77" s="11">
        <f>Master!C79</f>
        <v>12.01</v>
      </c>
      <c r="D77" s="11" t="str">
        <f>Master!D79</f>
        <v>Functional</v>
      </c>
      <c r="E77" s="11" t="str">
        <f>Master!E79</f>
        <v>AV-DOC-02-V3.10</v>
      </c>
      <c r="F77" s="11">
        <f>Master!F79</f>
        <v>2.1</v>
      </c>
      <c r="G77" s="11" t="str">
        <f>Master!G79</f>
        <v>Ensure the Host name has been set as per the room and device designation</v>
      </c>
      <c r="H77" s="11">
        <f>Master!H79</f>
        <v>2</v>
      </c>
      <c r="I77" s="11" t="s">
        <v>5</v>
      </c>
      <c r="J77" s="11" t="str">
        <f>IF(Master!$O$4="Y",Master!J79,"NA")</f>
        <v>NA</v>
      </c>
      <c r="K77" s="11"/>
      <c r="L77" s="103"/>
      <c r="M77" s="103"/>
      <c r="N77" s="11">
        <f>Master!O79</f>
        <v>0</v>
      </c>
    </row>
    <row r="78" spans="1:14" ht="55.5" hidden="1" customHeight="1" x14ac:dyDescent="0.25">
      <c r="A78" s="11">
        <f>Master!A80</f>
        <v>12</v>
      </c>
      <c r="B78" s="11" t="str">
        <f>Master!B80</f>
        <v>Extron Scaler settings</v>
      </c>
      <c r="C78" s="11">
        <f>Master!C80</f>
        <v>12.02</v>
      </c>
      <c r="D78" s="11" t="str">
        <f>Master!D80</f>
        <v>Functional</v>
      </c>
      <c r="E78" s="11" t="str">
        <f>Master!E80</f>
        <v>AV-DOC-02-V3.10</v>
      </c>
      <c r="F78" s="11">
        <f>Master!F80</f>
        <v>2.1</v>
      </c>
      <c r="G78" s="11" t="str">
        <f>Master!G80</f>
        <v xml:space="preserve">Ensure the Password has been changed from admin to 1988 set to current AV Security code </v>
      </c>
      <c r="H78" s="11">
        <f>Master!H80</f>
        <v>2</v>
      </c>
      <c r="I78" s="11" t="s">
        <v>5</v>
      </c>
      <c r="J78" s="11" t="str">
        <f>IF(Master!$O$4="Y",Master!J80,"NA")</f>
        <v>NA</v>
      </c>
      <c r="K78" s="11"/>
      <c r="L78" s="103"/>
      <c r="M78" s="103"/>
      <c r="N78" s="11">
        <f>Master!O80</f>
        <v>0</v>
      </c>
    </row>
    <row r="79" spans="1:14" ht="55.5" hidden="1" customHeight="1" x14ac:dyDescent="0.25">
      <c r="A79" s="11">
        <f>Master!A81</f>
        <v>12</v>
      </c>
      <c r="B79" s="11" t="str">
        <f>Master!B81</f>
        <v>Extron Scaler settings</v>
      </c>
      <c r="C79" s="11">
        <f>Master!C81</f>
        <v>12.03</v>
      </c>
      <c r="D79" s="11" t="str">
        <f>Master!D81</f>
        <v>Functional</v>
      </c>
      <c r="E79" s="11" t="str">
        <f>Master!E81</f>
        <v>AV-DOC-02-V3.10</v>
      </c>
      <c r="F79" s="11">
        <f>Master!F81</f>
        <v>2.1</v>
      </c>
      <c r="G79" s="11" t="str">
        <f>Master!G81</f>
        <v>Ensure all inputs have been renamed as per the Deployment Guide</v>
      </c>
      <c r="H79" s="11">
        <f>Master!H81</f>
        <v>2</v>
      </c>
      <c r="I79" s="11" t="s">
        <v>5</v>
      </c>
      <c r="J79" s="11" t="str">
        <f>IF(Master!$O$4="Y",Master!J81,"NA")</f>
        <v>NA</v>
      </c>
      <c r="K79" s="11"/>
      <c r="L79" s="103"/>
      <c r="M79" s="103"/>
      <c r="N79" s="11">
        <f>Master!O81</f>
        <v>0</v>
      </c>
    </row>
    <row r="80" spans="1:14" ht="55.5" hidden="1" customHeight="1" x14ac:dyDescent="0.25">
      <c r="A80" s="11">
        <f>Master!A82</f>
        <v>12</v>
      </c>
      <c r="B80" s="11" t="str">
        <f>Master!B82</f>
        <v>Extron Scaler settings</v>
      </c>
      <c r="C80" s="11">
        <f>Master!C82</f>
        <v>12.04</v>
      </c>
      <c r="D80" s="11" t="str">
        <f>Master!D82</f>
        <v>Functional</v>
      </c>
      <c r="E80" s="11" t="str">
        <f>Master!E82</f>
        <v>AV-DOC-02-V3.10</v>
      </c>
      <c r="F80" s="11">
        <f>Master!F82</f>
        <v>2.1</v>
      </c>
      <c r="G80" s="11" t="str">
        <f>Master!G82</f>
        <v>Ensure EDIDs are set as per the Deplyoment Guide and Output is set to 1080p @ 60Hz</v>
      </c>
      <c r="H80" s="11">
        <f>Master!H82</f>
        <v>1</v>
      </c>
      <c r="I80" s="11" t="s">
        <v>5</v>
      </c>
      <c r="J80" s="11" t="str">
        <f>IF(Master!$O$4="Y",Master!J82,"NA")</f>
        <v>NA</v>
      </c>
      <c r="K80" s="11"/>
      <c r="L80" s="103"/>
      <c r="M80" s="103"/>
      <c r="N80" s="11">
        <f>Master!O82</f>
        <v>0</v>
      </c>
    </row>
    <row r="81" spans="1:14" ht="55.5" hidden="1" customHeight="1" x14ac:dyDescent="0.25">
      <c r="A81" s="11">
        <f>Master!A83</f>
        <v>12</v>
      </c>
      <c r="B81" s="11" t="str">
        <f>Master!B83</f>
        <v>Extron Scaler settings</v>
      </c>
      <c r="C81" s="11">
        <f>Master!C83</f>
        <v>12.049999999999999</v>
      </c>
      <c r="D81" s="11" t="str">
        <f>Master!D83</f>
        <v>Functional</v>
      </c>
      <c r="E81" s="11" t="str">
        <f>Master!E83</f>
        <v>AV-DOC-02-V3.10</v>
      </c>
      <c r="F81" s="11">
        <f>Master!F83</f>
        <v>2.1</v>
      </c>
      <c r="G81" s="11" t="str">
        <f>Master!G83</f>
        <v>Ensure the Front Panel has been locked as per the Deplyoment Guide</v>
      </c>
      <c r="H81" s="11">
        <f>Master!H83</f>
        <v>1</v>
      </c>
      <c r="I81" s="11" t="s">
        <v>5</v>
      </c>
      <c r="J81" s="11" t="str">
        <f>IF(Master!$O$4="Y",Master!J83,"NA")</f>
        <v>NA</v>
      </c>
      <c r="K81" s="11"/>
      <c r="L81" s="103"/>
      <c r="M81" s="103"/>
      <c r="N81" s="11">
        <f>Master!O83</f>
        <v>0</v>
      </c>
    </row>
    <row r="82" spans="1:14" ht="55.5" hidden="1" customHeight="1" x14ac:dyDescent="0.25">
      <c r="A82" s="11">
        <f>Master!A84</f>
        <v>12</v>
      </c>
      <c r="B82" s="11" t="str">
        <f>Master!B84</f>
        <v>Extron Scaler settings</v>
      </c>
      <c r="C82" s="11">
        <f>Master!C84</f>
        <v>12.059999999999999</v>
      </c>
      <c r="D82" s="11" t="str">
        <f>Master!D84</f>
        <v>Functional</v>
      </c>
      <c r="E82" s="11" t="str">
        <f>Master!E84</f>
        <v>AV-DOC-02-V3.10</v>
      </c>
      <c r="F82" s="11">
        <f>Master!F84</f>
        <v>2.1</v>
      </c>
      <c r="G82" s="11" t="str">
        <f>Master!G84</f>
        <v xml:space="preserve">Confirm correct screen saver/splash page has been included and displayed when no input is present </v>
      </c>
      <c r="H82" s="11">
        <f>Master!H84</f>
        <v>2</v>
      </c>
      <c r="I82" s="11" t="s">
        <v>5</v>
      </c>
      <c r="J82" s="11" t="str">
        <f>IF(Master!$O$4="Y",Master!J84,"NA")</f>
        <v>NA</v>
      </c>
      <c r="K82" s="11"/>
      <c r="L82" s="103"/>
      <c r="M82" s="103"/>
      <c r="N82" s="11">
        <f>Master!O84</f>
        <v>0</v>
      </c>
    </row>
    <row r="83" spans="1:14" ht="55.5" customHeight="1" x14ac:dyDescent="0.25">
      <c r="A83" s="11">
        <f>Master!A85</f>
        <v>13</v>
      </c>
      <c r="B83" s="11" t="str">
        <f>Master!B85</f>
        <v>Lecture Capture</v>
      </c>
      <c r="C83" s="11">
        <f>Master!C85</f>
        <v>13.01</v>
      </c>
      <c r="D83" s="11" t="str">
        <f>Master!D85</f>
        <v>Functional</v>
      </c>
      <c r="E83" s="11" t="str">
        <f>Master!E85</f>
        <v>-</v>
      </c>
      <c r="F83" s="11" t="str">
        <f>Master!F85</f>
        <v>-</v>
      </c>
      <c r="G83" s="11" t="str">
        <f>Master!G85</f>
        <v>Confirm visual feedback of recording status on touch panel (i.e. solid red light appears when recording and flashing red light on pause)</v>
      </c>
      <c r="H83" s="11">
        <f>Master!H85</f>
        <v>1</v>
      </c>
      <c r="I83" s="11" t="s">
        <v>35</v>
      </c>
      <c r="J83" s="11" t="str">
        <f>IF(Master!$O$4="Y",Master!J85,"NA")</f>
        <v>NA</v>
      </c>
      <c r="K83" s="11"/>
      <c r="L83" s="103"/>
      <c r="M83" s="103"/>
      <c r="N83" s="11" t="str">
        <f>Master!O85</f>
        <v>Y</v>
      </c>
    </row>
    <row r="84" spans="1:14" ht="55.5" customHeight="1" x14ac:dyDescent="0.25">
      <c r="A84" s="11">
        <f>Master!A86</f>
        <v>13</v>
      </c>
      <c r="B84" s="11" t="str">
        <f>Master!B86</f>
        <v>Lecture Capture</v>
      </c>
      <c r="C84" s="11">
        <f>Master!C86</f>
        <v>13.02</v>
      </c>
      <c r="D84" s="11" t="str">
        <f>Master!D86</f>
        <v>Functional</v>
      </c>
      <c r="E84" s="11" t="str">
        <f>Master!E86</f>
        <v>-</v>
      </c>
      <c r="F84" s="11" t="str">
        <f>Master!F86</f>
        <v>-</v>
      </c>
      <c r="G84" s="11" t="str">
        <f>Master!G86</f>
        <v>Confirm content and camera sources are patched to the correct input on the Capture device (camera content appears on left hand side and projected content appears on right hand side display of capture monitor tool)</v>
      </c>
      <c r="H84" s="11">
        <f>Master!H86</f>
        <v>1</v>
      </c>
      <c r="I84" s="11" t="s">
        <v>35</v>
      </c>
      <c r="J84" s="11" t="str">
        <f>IF(Master!$O$4="Y",Master!J86,"NA")</f>
        <v>NA</v>
      </c>
      <c r="K84" s="11"/>
      <c r="L84" s="103"/>
      <c r="M84" s="103"/>
      <c r="N84" s="11" t="str">
        <f>Master!O86</f>
        <v>Y</v>
      </c>
    </row>
    <row r="85" spans="1:14" ht="55.5" customHeight="1" x14ac:dyDescent="0.25">
      <c r="A85" s="11">
        <f>Master!A87</f>
        <v>13</v>
      </c>
      <c r="B85" s="11" t="str">
        <f>Master!B87</f>
        <v>Lecture Capture</v>
      </c>
      <c r="C85" s="11">
        <f>Master!C87</f>
        <v>13.03</v>
      </c>
      <c r="D85" s="11" t="str">
        <f>Master!D87</f>
        <v>Functional</v>
      </c>
      <c r="E85" s="11" t="str">
        <f>Master!E87</f>
        <v>-</v>
      </c>
      <c r="F85" s="11" t="str">
        <f>Master!F87</f>
        <v>-</v>
      </c>
      <c r="G85" s="11" t="str">
        <f>Master!G87</f>
        <v>Ensure microphone audio and source audio is muted via the touch panel control during recordings</v>
      </c>
      <c r="H85" s="11">
        <f>Master!H87</f>
        <v>1</v>
      </c>
      <c r="I85" s="11" t="s">
        <v>35</v>
      </c>
      <c r="J85" s="11" t="str">
        <f>IF(Master!$O$4="Y",Master!J87,"NA")</f>
        <v>NA</v>
      </c>
      <c r="K85" s="11"/>
      <c r="L85" s="103"/>
      <c r="M85" s="103"/>
      <c r="N85" s="11" t="str">
        <f>Master!O87</f>
        <v>Y</v>
      </c>
    </row>
    <row r="86" spans="1:14" ht="55.5" customHeight="1" x14ac:dyDescent="0.25">
      <c r="A86" s="11">
        <f>Master!A88</f>
        <v>13</v>
      </c>
      <c r="B86" s="11" t="str">
        <f>Master!B88</f>
        <v>Lecture Capture</v>
      </c>
      <c r="C86" s="11">
        <f>Master!C88</f>
        <v>13.04</v>
      </c>
      <c r="D86" s="11" t="str">
        <f>Master!D88</f>
        <v>Functional</v>
      </c>
      <c r="E86" s="11" t="str">
        <f>Master!E88</f>
        <v>-</v>
      </c>
      <c r="F86" s="11" t="str">
        <f>Master!F88</f>
        <v>-</v>
      </c>
      <c r="G86" s="11" t="str">
        <f>Master!G88</f>
        <v>Ensure Lecture Capture records from all input sources and the image is clear on playback</v>
      </c>
      <c r="H86" s="11">
        <f>Master!H88</f>
        <v>1</v>
      </c>
      <c r="I86" s="11" t="s">
        <v>35</v>
      </c>
      <c r="J86" s="11" t="str">
        <f>IF(Master!$O$4="Y",Master!J88,"NA")</f>
        <v>NA</v>
      </c>
      <c r="K86" s="11"/>
      <c r="L86" s="103"/>
      <c r="M86" s="103"/>
      <c r="N86" s="11" t="str">
        <f>Master!O88</f>
        <v>Y</v>
      </c>
    </row>
    <row r="87" spans="1:14" ht="55.5" customHeight="1" x14ac:dyDescent="0.25">
      <c r="A87" s="11">
        <f>Master!A89</f>
        <v>14</v>
      </c>
      <c r="B87" s="11" t="str">
        <f>Master!B89</f>
        <v>Room PC</v>
      </c>
      <c r="C87" s="11">
        <f>Master!C89</f>
        <v>14.01</v>
      </c>
      <c r="D87" s="11">
        <f>Master!D89</f>
        <v>0</v>
      </c>
      <c r="E87" s="11" t="str">
        <f>Master!E89</f>
        <v>-</v>
      </c>
      <c r="F87" s="11" t="str">
        <f>Master!F89</f>
        <v>-</v>
      </c>
      <c r="G87" s="11" t="str">
        <f>Master!G89</f>
        <v>Confirm Correct PC Build as been applied ie teaching MOE, staff MOE, MoCoW image</v>
      </c>
      <c r="H87" s="11">
        <f>Master!H89</f>
        <v>2</v>
      </c>
      <c r="I87" s="11" t="s">
        <v>35</v>
      </c>
      <c r="J87" s="11" t="str">
        <f>IF(Master!$O$4="Y",Master!J89,"NA")</f>
        <v>NA</v>
      </c>
      <c r="K87" s="11"/>
      <c r="L87" s="103"/>
      <c r="M87" s="103"/>
      <c r="N87" s="11" t="str">
        <f>Master!O89</f>
        <v>Y</v>
      </c>
    </row>
    <row r="88" spans="1:14" ht="55.5" customHeight="1" x14ac:dyDescent="0.25">
      <c r="A88" s="11">
        <f>Master!A90</f>
        <v>14</v>
      </c>
      <c r="B88" s="11" t="str">
        <f>Master!B90</f>
        <v>Room PC</v>
      </c>
      <c r="C88" s="11">
        <f>Master!C90</f>
        <v>14.02</v>
      </c>
      <c r="D88" s="11" t="str">
        <f>Master!D90</f>
        <v>Functional</v>
      </c>
      <c r="E88" s="11" t="str">
        <f>Master!E90</f>
        <v>-</v>
      </c>
      <c r="F88" s="11" t="str">
        <f>Master!F90</f>
        <v>-</v>
      </c>
      <c r="G88" s="11" t="str">
        <f>Master!G90</f>
        <v xml:space="preserve">Ensure ability to log on to the resident PC and full network access </v>
      </c>
      <c r="H88" s="11">
        <f>Master!H90</f>
        <v>1</v>
      </c>
      <c r="I88" s="11" t="s">
        <v>35</v>
      </c>
      <c r="J88" s="11" t="str">
        <f>IF(Master!$O$4="Y",Master!J90,"NA")</f>
        <v>NA</v>
      </c>
      <c r="K88" s="11"/>
      <c r="L88" s="103"/>
      <c r="M88" s="103"/>
      <c r="N88" s="11" t="str">
        <f>Master!O90</f>
        <v>Y</v>
      </c>
    </row>
    <row r="89" spans="1:14" ht="55.5" customHeight="1" x14ac:dyDescent="0.25">
      <c r="A89" s="11">
        <f>Master!A91</f>
        <v>14</v>
      </c>
      <c r="B89" s="11" t="str">
        <f>Master!B91</f>
        <v>Room PC</v>
      </c>
      <c r="C89" s="11">
        <f>Master!C91</f>
        <v>14.03</v>
      </c>
      <c r="D89" s="11" t="str">
        <f>Master!D91</f>
        <v>Functional</v>
      </c>
      <c r="E89" s="11" t="str">
        <f>Master!E91</f>
        <v>-</v>
      </c>
      <c r="F89" s="11" t="str">
        <f>Master!F91</f>
        <v>-</v>
      </c>
      <c r="G89" s="11" t="str">
        <f>Master!G91</f>
        <v>Audio Quality  - Ensure the default level is audible from all speakers, free from noise, no hum or distortion and meets the requirements as specified in RMIT AV Standards and ANSI/INFOCOMM 1M-2009</v>
      </c>
      <c r="H89" s="11">
        <f>Master!H91</f>
        <v>1</v>
      </c>
      <c r="I89" s="11" t="s">
        <v>35</v>
      </c>
      <c r="J89" s="11" t="str">
        <f>IF(Master!$O$4="Y",Master!J91,"NA")</f>
        <v>NA</v>
      </c>
      <c r="K89" s="11"/>
      <c r="L89" s="103"/>
      <c r="M89" s="103"/>
      <c r="N89" s="11" t="str">
        <f>Master!O91</f>
        <v>Y</v>
      </c>
    </row>
    <row r="90" spans="1:14" ht="55.5" customHeight="1" x14ac:dyDescent="0.25">
      <c r="A90" s="11">
        <f>Master!A92</f>
        <v>14</v>
      </c>
      <c r="B90" s="11" t="str">
        <f>Master!B92</f>
        <v>Room PC</v>
      </c>
      <c r="C90" s="11">
        <f>Master!C92</f>
        <v>14.04</v>
      </c>
      <c r="D90" s="11" t="str">
        <f>Master!D92</f>
        <v>Functional</v>
      </c>
      <c r="E90" s="11" t="str">
        <f>Master!E92</f>
        <v>AV-DOC-01-V4.0</v>
      </c>
      <c r="F90" s="11" t="str">
        <f>Master!F92</f>
        <v>3.16.7 Perceived Image Quality</v>
      </c>
      <c r="G90" s="11" t="str">
        <f>Master!G92</f>
        <v>HDMI Quality – Ensure the image is free from interference, distortion, noise, digital artefacts, brightness and contrast is optimised to room &amp; content</v>
      </c>
      <c r="H90" s="11">
        <f>Master!H92</f>
        <v>1</v>
      </c>
      <c r="I90" s="11" t="s">
        <v>35</v>
      </c>
      <c r="J90" s="11" t="str">
        <f>IF(Master!$O$4="Y",Master!J92,"NA")</f>
        <v>NA</v>
      </c>
      <c r="K90" s="11"/>
      <c r="L90" s="103"/>
      <c r="M90" s="103"/>
      <c r="N90" s="11" t="str">
        <f>Master!O92</f>
        <v>Y</v>
      </c>
    </row>
    <row r="91" spans="1:14" ht="55.5" customHeight="1" x14ac:dyDescent="0.25">
      <c r="A91" s="11">
        <f>Master!A94</f>
        <v>15</v>
      </c>
      <c r="B91" s="11" t="str">
        <f>Master!B94</f>
        <v>Supplementary Display's</v>
      </c>
      <c r="C91" s="11">
        <f>Master!C94</f>
        <v>15.01</v>
      </c>
      <c r="D91" s="11" t="str">
        <f>Master!D94</f>
        <v>Functional</v>
      </c>
      <c r="E91" s="11" t="str">
        <f>Master!E94</f>
        <v>-</v>
      </c>
      <c r="F91" s="11" t="str">
        <f>Master!F94</f>
        <v>-</v>
      </c>
      <c r="G91" s="11" t="str">
        <f>Master!G94</f>
        <v>Confirm video content from all input sources is displayed on each monitor in line with the main LCD or Projector</v>
      </c>
      <c r="H91" s="11">
        <f>Master!H94</f>
        <v>1</v>
      </c>
      <c r="I91" s="11" t="s">
        <v>35</v>
      </c>
      <c r="J91" s="11" t="str">
        <f>IF(Master!$O$4="Y",Master!J94,"NA")</f>
        <v>NA</v>
      </c>
      <c r="K91" s="11"/>
      <c r="L91" s="103"/>
      <c r="M91" s="103"/>
      <c r="N91" s="11" t="str">
        <f>Master!O94</f>
        <v>Y</v>
      </c>
    </row>
    <row r="92" spans="1:14" ht="55.5" hidden="1" customHeight="1" x14ac:dyDescent="0.25">
      <c r="A92" s="11">
        <f>Master!A95</f>
        <v>15</v>
      </c>
      <c r="B92" s="11" t="str">
        <f>Master!B95</f>
        <v>Supplementary Display's - Collaborative</v>
      </c>
      <c r="C92" s="11">
        <f>Master!C95</f>
        <v>15.02</v>
      </c>
      <c r="D92" s="11" t="str">
        <f>Master!D95</f>
        <v>Functional</v>
      </c>
      <c r="E92" s="11" t="str">
        <f>Master!E95</f>
        <v>-</v>
      </c>
      <c r="F92" s="11" t="str">
        <f>Master!F95</f>
        <v>-</v>
      </c>
      <c r="G92" s="11" t="str">
        <f>Master!G95</f>
        <v>Audio can be heard through each monitor and is in sync with all monitors</v>
      </c>
      <c r="H92" s="11">
        <f>Master!H95</f>
        <v>1</v>
      </c>
      <c r="I92" s="11" t="s">
        <v>5</v>
      </c>
      <c r="J92" s="11" t="str">
        <f>IF(Master!$O$4="Y",Master!J95,"NA")</f>
        <v>NA</v>
      </c>
      <c r="K92" s="11"/>
      <c r="L92" s="103"/>
      <c r="M92" s="103"/>
      <c r="N92" s="11" t="str">
        <f>Master!O95</f>
        <v xml:space="preserve"> </v>
      </c>
    </row>
    <row r="93" spans="1:14" ht="55.5" customHeight="1" x14ac:dyDescent="0.25">
      <c r="A93" s="11">
        <f>Master!A96</f>
        <v>15</v>
      </c>
      <c r="B93" s="11" t="str">
        <f>Master!B96</f>
        <v>Supplementary Display's - General</v>
      </c>
      <c r="C93" s="11">
        <f>Master!C96</f>
        <v>15.03</v>
      </c>
      <c r="D93" s="11" t="str">
        <f>Master!D96</f>
        <v>Functional</v>
      </c>
      <c r="E93" s="11" t="str">
        <f>Master!E96</f>
        <v>-</v>
      </c>
      <c r="F93" s="11" t="str">
        <f>Master!F96</f>
        <v>-</v>
      </c>
      <c r="G93" s="11" t="str">
        <f>Master!G96</f>
        <v>Confirm Audio has been disabled (if supplementary display)</v>
      </c>
      <c r="H93" s="11">
        <f>Master!H96</f>
        <v>1</v>
      </c>
      <c r="I93" s="11" t="s">
        <v>35</v>
      </c>
      <c r="J93" s="11" t="str">
        <f>IF(Master!$O$4="Y",Master!J96,"NA")</f>
        <v>NA</v>
      </c>
      <c r="K93" s="11"/>
      <c r="L93" s="103"/>
      <c r="M93" s="103"/>
      <c r="N93" s="11" t="str">
        <f>Master!O96</f>
        <v>Y</v>
      </c>
    </row>
    <row r="94" spans="1:14" ht="55.5" customHeight="1" x14ac:dyDescent="0.25">
      <c r="A94" s="11">
        <f>Master!A97</f>
        <v>15</v>
      </c>
      <c r="B94" s="11" t="str">
        <f>Master!B97</f>
        <v>Supplementary Display's</v>
      </c>
      <c r="C94" s="11">
        <f>Master!C97</f>
        <v>15.04</v>
      </c>
      <c r="D94" s="11" t="str">
        <f>Master!D97</f>
        <v>Functional</v>
      </c>
      <c r="E94" s="11" t="str">
        <f>Master!E97</f>
        <v>AV-DOC-01-V4.0</v>
      </c>
      <c r="F94" s="11" t="str">
        <f>Master!F97</f>
        <v>3.16.5.3 Settings (LCD)</v>
      </c>
      <c r="G94" s="11" t="str">
        <f>Master!G97</f>
        <v>Ensure the on-screen display (OSD) messages are switched off (e.g. source display messages)</v>
      </c>
      <c r="H94" s="11">
        <f>Master!H97</f>
        <v>1</v>
      </c>
      <c r="I94" s="11" t="s">
        <v>35</v>
      </c>
      <c r="J94" s="11" t="str">
        <f>IF(Master!$O$4="Y",Master!J97,"NA")</f>
        <v>NA</v>
      </c>
      <c r="K94" s="11"/>
      <c r="L94" s="103"/>
      <c r="M94" s="103"/>
      <c r="N94" s="11" t="str">
        <f>Master!O97</f>
        <v>Y</v>
      </c>
    </row>
    <row r="95" spans="1:14" ht="55.5" customHeight="1" x14ac:dyDescent="0.25">
      <c r="A95" s="11">
        <f>Master!A98</f>
        <v>15</v>
      </c>
      <c r="B95" s="11" t="str">
        <f>Master!B98</f>
        <v>Supplementary Display's</v>
      </c>
      <c r="C95" s="11">
        <f>Master!C98</f>
        <v>15.049999999999999</v>
      </c>
      <c r="D95" s="11" t="str">
        <f>Master!D98</f>
        <v>Functional</v>
      </c>
      <c r="E95" s="11" t="str">
        <f>Master!E98</f>
        <v>AV-DOC-01-V4.0</v>
      </c>
      <c r="F95" s="11" t="str">
        <f>Master!F98</f>
        <v>3.16.5.3 Settings (LCD)</v>
      </c>
      <c r="G95" s="11" t="str">
        <f>Master!G98</f>
        <v>Fans are set to “auto” and local controls are disabled (i.e. all buttons on the panels)</v>
      </c>
      <c r="H95" s="11">
        <f>Master!H98</f>
        <v>2</v>
      </c>
      <c r="I95" s="11" t="s">
        <v>35</v>
      </c>
      <c r="J95" s="11" t="str">
        <f>IF(Master!$O$4="Y",Master!J98,"NA")</f>
        <v>NA</v>
      </c>
      <c r="K95" s="11"/>
      <c r="L95" s="103"/>
      <c r="M95" s="103"/>
      <c r="N95" s="11" t="str">
        <f>Master!O98</f>
        <v>Y</v>
      </c>
    </row>
    <row r="96" spans="1:14" ht="55.5" customHeight="1" x14ac:dyDescent="0.25">
      <c r="A96" s="11">
        <f>Master!A99</f>
        <v>15</v>
      </c>
      <c r="B96" s="11" t="str">
        <f>Master!B99</f>
        <v>Supplementary Display's</v>
      </c>
      <c r="C96" s="11">
        <f>Master!C99</f>
        <v>15.059999999999999</v>
      </c>
      <c r="D96" s="11" t="str">
        <f>Master!D99</f>
        <v>Functional</v>
      </c>
      <c r="E96" s="11" t="str">
        <f>Master!E99</f>
        <v>AV-DOC-01-V4.0</v>
      </c>
      <c r="F96" s="11" t="str">
        <f>Master!F99</f>
        <v>3.16.5.3 Settings (LCD)</v>
      </c>
      <c r="G96" s="11" t="str">
        <f>Master!G99</f>
        <v>Physical buttons have been locked/disabled</v>
      </c>
      <c r="H96" s="11">
        <f>Master!H99</f>
        <v>1</v>
      </c>
      <c r="I96" s="11" t="s">
        <v>35</v>
      </c>
      <c r="J96" s="11" t="str">
        <f>IF(Master!$O$4="Y",Master!J99,"NA")</f>
        <v>NA</v>
      </c>
      <c r="K96" s="11"/>
      <c r="L96" s="103"/>
      <c r="M96" s="103"/>
      <c r="N96" s="11" t="str">
        <f>Master!O99</f>
        <v>Y</v>
      </c>
    </row>
    <row r="97" spans="1:14" ht="55.5" customHeight="1" x14ac:dyDescent="0.25">
      <c r="A97" s="11">
        <f>Master!A100</f>
        <v>15</v>
      </c>
      <c r="B97" s="11" t="str">
        <f>Master!B100</f>
        <v>Supplementary Display's</v>
      </c>
      <c r="C97" s="11">
        <f>Master!C100</f>
        <v>15.069999999999999</v>
      </c>
      <c r="D97" s="11" t="str">
        <f>Master!D100</f>
        <v>Functional</v>
      </c>
      <c r="E97" s="11" t="str">
        <f>Master!E100</f>
        <v>AV-DOC-01-V4.0</v>
      </c>
      <c r="F97" s="11" t="str">
        <f>Master!F100</f>
        <v>3.16.7 Perceived Image Quality</v>
      </c>
      <c r="G97" s="11" t="str">
        <f>Master!G100</f>
        <v>Image quality on each display is free from interference, distortion, noise, digital artefacts, brightness and contrast is optimised to room &amp; content</v>
      </c>
      <c r="H97" s="11">
        <f>Master!H100</f>
        <v>1</v>
      </c>
      <c r="I97" s="11" t="s">
        <v>35</v>
      </c>
      <c r="J97" s="11" t="str">
        <f>IF(Master!$O$4="Y",Master!J100,"NA")</f>
        <v>NA</v>
      </c>
      <c r="K97" s="11"/>
      <c r="L97" s="103"/>
      <c r="M97" s="103"/>
      <c r="N97" s="11" t="str">
        <f>Master!O100</f>
        <v>Y</v>
      </c>
    </row>
    <row r="98" spans="1:14" ht="55.5" customHeight="1" x14ac:dyDescent="0.25">
      <c r="A98" s="11">
        <f>Master!A101</f>
        <v>15</v>
      </c>
      <c r="B98" s="11" t="str">
        <f>Master!B101</f>
        <v>Supplementary Display's</v>
      </c>
      <c r="C98" s="11">
        <f>Master!C101</f>
        <v>15.079999999999998</v>
      </c>
      <c r="D98" s="11" t="str">
        <f>Master!D101</f>
        <v>Functional</v>
      </c>
      <c r="E98" s="11" t="str">
        <f>Master!E101</f>
        <v>AV-DOC-01-V4.0</v>
      </c>
      <c r="F98" s="11" t="str">
        <f>Master!F101</f>
        <v>3.18.4 Matrix, Presentation Switchers and IP Decoders</v>
      </c>
      <c r="G98" s="11" t="str">
        <f>Master!G101</f>
        <v>Verify HDCP content is displayed from MAC and PC sources</v>
      </c>
      <c r="H98" s="11">
        <f>Master!H101</f>
        <v>1</v>
      </c>
      <c r="I98" s="11" t="s">
        <v>35</v>
      </c>
      <c r="J98" s="11" t="str">
        <f>IF(Master!$O$4="Y",Master!J101,"NA")</f>
        <v>NA</v>
      </c>
      <c r="K98" s="11"/>
      <c r="L98" s="103"/>
      <c r="M98" s="103"/>
      <c r="N98" s="11" t="str">
        <f>Master!O101</f>
        <v>Y</v>
      </c>
    </row>
    <row r="99" spans="1:14" ht="55.5" customHeight="1" x14ac:dyDescent="0.25">
      <c r="A99" s="11">
        <f>Master!A102</f>
        <v>16</v>
      </c>
      <c r="B99" s="11" t="str">
        <f>Master!B102</f>
        <v>Hearing Augmentation</v>
      </c>
      <c r="C99" s="11">
        <f>Master!C102</f>
        <v>16.010000000000002</v>
      </c>
      <c r="D99" s="11" t="str">
        <f>Master!D102</f>
        <v>Functional</v>
      </c>
      <c r="E99" s="11" t="str">
        <f>Master!E102</f>
        <v>-</v>
      </c>
      <c r="F99" s="11" t="str">
        <f>Master!F102</f>
        <v>-</v>
      </c>
      <c r="G99" s="11" t="str">
        <f>Master!G102</f>
        <v>Verify audio from all input sources meet the current BCA standard</v>
      </c>
      <c r="H99" s="11">
        <f>Master!H102</f>
        <v>1</v>
      </c>
      <c r="I99" s="11" t="s">
        <v>35</v>
      </c>
      <c r="J99" s="11" t="str">
        <f>IF(Master!$O$4="Y",Master!J102,"NA")</f>
        <v>NA</v>
      </c>
      <c r="K99" s="11"/>
      <c r="L99" s="103"/>
      <c r="M99" s="103"/>
      <c r="N99" s="11" t="str">
        <f>Master!O102</f>
        <v>Y</v>
      </c>
    </row>
    <row r="100" spans="1:14" ht="55.5" customHeight="1" x14ac:dyDescent="0.25">
      <c r="A100" s="11">
        <f>Master!A103</f>
        <v>16</v>
      </c>
      <c r="B100" s="11" t="str">
        <f>Master!B103</f>
        <v>Hearing Augmentation</v>
      </c>
      <c r="C100" s="11">
        <f>Master!C103</f>
        <v>16.020000000000003</v>
      </c>
      <c r="D100" s="11" t="str">
        <f>Master!D103</f>
        <v>Functional</v>
      </c>
      <c r="E100" s="11" t="str">
        <f>Master!E103</f>
        <v>AV-DOC-01-V4.0</v>
      </c>
      <c r="F100" s="11" t="str">
        <f>Master!F103</f>
        <v xml:space="preserve">3.17.6 - Hearing Augmentation  </v>
      </c>
      <c r="G100" s="11" t="str">
        <f>Master!G103</f>
        <v>Ensure the boundary microphones remain active when the AV system is shutdown</v>
      </c>
      <c r="H100" s="11">
        <f>Master!H103</f>
        <v>1</v>
      </c>
      <c r="I100" s="11" t="s">
        <v>35</v>
      </c>
      <c r="J100" s="11" t="str">
        <f>IF(Master!$O$4="Y",Master!J103,"NA")</f>
        <v>NA</v>
      </c>
      <c r="K100" s="11"/>
      <c r="L100" s="103"/>
      <c r="M100" s="103"/>
      <c r="N100" s="11" t="str">
        <f>Master!O103</f>
        <v>Y</v>
      </c>
    </row>
    <row r="101" spans="1:14" ht="55.5" customHeight="1" x14ac:dyDescent="0.25">
      <c r="A101" s="11">
        <f>Master!A104</f>
        <v>16</v>
      </c>
      <c r="B101" s="11" t="str">
        <f>Master!B104</f>
        <v>Hearing Augmentation</v>
      </c>
      <c r="C101" s="11">
        <f>Master!C104</f>
        <v>16.030000000000005</v>
      </c>
      <c r="D101" s="11" t="str">
        <f>Master!D104</f>
        <v>Functional</v>
      </c>
      <c r="E101" s="11" t="str">
        <f>Master!E104</f>
        <v>-</v>
      </c>
      <c r="F101" s="11" t="str">
        <f>Master!F104</f>
        <v>-</v>
      </c>
      <c r="G101" s="11" t="str">
        <f>Master!G104</f>
        <v>Confirm mute functions for both mic and source audio function through the hearing augmentation system</v>
      </c>
      <c r="H101" s="11">
        <f>Master!H104</f>
        <v>1</v>
      </c>
      <c r="I101" s="11" t="s">
        <v>35</v>
      </c>
      <c r="J101" s="11" t="str">
        <f>IF(Master!$O$4="Y",Master!J104,"NA")</f>
        <v>NA</v>
      </c>
      <c r="K101" s="11"/>
      <c r="L101" s="103"/>
      <c r="M101" s="103"/>
      <c r="N101" s="11" t="str">
        <f>Master!O104</f>
        <v>Y</v>
      </c>
    </row>
    <row r="102" spans="1:14" ht="55.5" customHeight="1" x14ac:dyDescent="0.25">
      <c r="A102" s="11">
        <f>Master!A105</f>
        <v>16</v>
      </c>
      <c r="B102" s="11" t="str">
        <f>Master!B105</f>
        <v>Hearing Augmentation</v>
      </c>
      <c r="C102" s="11">
        <f>Master!C105</f>
        <v>16.040000000000006</v>
      </c>
      <c r="D102" s="11" t="str">
        <f>Master!D105</f>
        <v>Functional</v>
      </c>
      <c r="E102" s="11" t="str">
        <f>Master!E105</f>
        <v>AV-DOC-01-V4.0</v>
      </c>
      <c r="F102" s="11" t="str">
        <f>Master!F105</f>
        <v xml:space="preserve">3.17.6.2 Infra-Red System </v>
      </c>
      <c r="G102" s="11" t="str">
        <f>Master!G105</f>
        <v>Ensure location of Infra Red transmitter connection plate is such that when a transmitter is installed in the future, there is a clear unobstructed line of sight to room users to current DDA regulations The signal type feeding the IR plate is to be Mono Balanced Line Level, the signal -10dB out of the DSP or mixer (50mV – 3V).</v>
      </c>
      <c r="H102" s="11">
        <f>Master!H105</f>
        <v>1</v>
      </c>
      <c r="I102" s="11" t="s">
        <v>35</v>
      </c>
      <c r="J102" s="11" t="str">
        <f>IF(Master!$O$4="Y",Master!J105,"NA")</f>
        <v>NA</v>
      </c>
      <c r="K102" s="11"/>
      <c r="L102" s="103"/>
      <c r="M102" s="103"/>
      <c r="N102" s="11" t="str">
        <f>Master!O105</f>
        <v>Y</v>
      </c>
    </row>
    <row r="103" spans="1:14" ht="55.5" customHeight="1" x14ac:dyDescent="0.25">
      <c r="A103" s="11">
        <f>Master!A106</f>
        <v>17</v>
      </c>
      <c r="B103" s="11" t="str">
        <f>Master!B106</f>
        <v>Document Camera 
(USB &amp; HDMI)</v>
      </c>
      <c r="C103" s="11">
        <f>Master!C106</f>
        <v>17.010000000000002</v>
      </c>
      <c r="D103" s="11" t="str">
        <f>Master!D106</f>
        <v>Functional</v>
      </c>
      <c r="E103" s="11" t="str">
        <f>Master!E106</f>
        <v>AV-DOC-01-V4.0</v>
      </c>
      <c r="F103" s="11" t="str">
        <f>Master!F106</f>
        <v>3.16.7 Perceived Image Quality</v>
      </c>
      <c r="G103" s="11" t="str">
        <f>Master!G106</f>
        <v>Image is free from interference, distortion, noise, digital artefacts, brightness and contrast is optimised to room &amp; content. Resolution is set as high as possible whilst still allowing Live Annotation (720p)</v>
      </c>
      <c r="H103" s="11">
        <f>Master!H106</f>
        <v>2</v>
      </c>
      <c r="I103" s="11" t="s">
        <v>35</v>
      </c>
      <c r="J103" s="11" t="str">
        <f>IF(Master!$O$4="Y",Master!J106,"NA")</f>
        <v>NA</v>
      </c>
      <c r="K103" s="11"/>
      <c r="L103" s="103"/>
      <c r="M103" s="103"/>
      <c r="N103" s="11" t="str">
        <f>Master!O106</f>
        <v>Y</v>
      </c>
    </row>
    <row r="104" spans="1:14" ht="55.5" hidden="1" customHeight="1" x14ac:dyDescent="0.25">
      <c r="A104" s="11">
        <f>Master!A107</f>
        <v>17</v>
      </c>
      <c r="B104" s="11" t="str">
        <f>Master!B107</f>
        <v>Document Camera 
(USB only)</v>
      </c>
      <c r="C104" s="11">
        <f>Master!C107</f>
        <v>17.020000000000003</v>
      </c>
      <c r="D104" s="11" t="str">
        <f>Master!D107</f>
        <v>Functional</v>
      </c>
      <c r="E104" s="11" t="str">
        <f>Master!E107</f>
        <v>AV-DOC-01-V4.0</v>
      </c>
      <c r="F104" s="11" t="str">
        <f>Master!F107</f>
        <v>3.18.6 Document Camera</v>
      </c>
      <c r="G104" s="11" t="str">
        <f>Master!G107</f>
        <v>Ensure the software has been deployed to the resident PC</v>
      </c>
      <c r="H104" s="11">
        <f>Master!H107</f>
        <v>2</v>
      </c>
      <c r="I104" s="11" t="s">
        <v>5</v>
      </c>
      <c r="J104" s="11" t="str">
        <f>IF(Master!$O$4="Y",Master!J107,"NA")</f>
        <v>NA</v>
      </c>
      <c r="K104" s="11"/>
      <c r="L104" s="103"/>
      <c r="M104" s="103"/>
      <c r="N104" s="11" t="str">
        <f>Master!O107</f>
        <v>Y</v>
      </c>
    </row>
    <row r="105" spans="1:14" ht="55.5" hidden="1" customHeight="1" x14ac:dyDescent="0.25">
      <c r="A105" s="11">
        <f>Master!A108</f>
        <v>17</v>
      </c>
      <c r="B105" s="11" t="str">
        <f>Master!B108</f>
        <v>Document Camera 
(USB only)</v>
      </c>
      <c r="C105" s="11">
        <f>Master!C108</f>
        <v>17.030000000000005</v>
      </c>
      <c r="D105" s="11" t="str">
        <f>Master!D108</f>
        <v>Functional</v>
      </c>
      <c r="E105" s="11" t="str">
        <f>Master!E108</f>
        <v>AV-DOC-01-V4.0</v>
      </c>
      <c r="F105" s="11" t="str">
        <f>Master!F108</f>
        <v>3.18.6 Document Camera</v>
      </c>
      <c r="G105" s="11" t="str">
        <f>Master!G108</f>
        <v>Ensure the camera can be controlled via the desktop application (USB).  This includes still capture and annotation</v>
      </c>
      <c r="H105" s="11">
        <f>Master!H108</f>
        <v>2</v>
      </c>
      <c r="I105" s="11" t="s">
        <v>5</v>
      </c>
      <c r="J105" s="11" t="str">
        <f>IF(Master!$O$4="Y",Master!J108,"NA")</f>
        <v>NA</v>
      </c>
      <c r="K105" s="11"/>
      <c r="L105" s="103"/>
      <c r="M105" s="103"/>
      <c r="N105" s="11" t="str">
        <f>Master!O108</f>
        <v>Y</v>
      </c>
    </row>
    <row r="106" spans="1:14" ht="55.5" hidden="1" customHeight="1" x14ac:dyDescent="0.25">
      <c r="A106" s="11">
        <f>Master!A109</f>
        <v>17</v>
      </c>
      <c r="B106" s="11" t="str">
        <f>Master!B109</f>
        <v>Document Camera 
(USB only)</v>
      </c>
      <c r="C106" s="11">
        <f>Master!C109</f>
        <v>17.040000000000006</v>
      </c>
      <c r="D106" s="11" t="str">
        <f>Master!D109</f>
        <v>Functional</v>
      </c>
      <c r="E106" s="11" t="str">
        <f>Master!E109</f>
        <v>AV-DOC-01-V4.0</v>
      </c>
      <c r="F106" s="11" t="str">
        <f>Master!F109</f>
        <v>3.18.6 Document Camera</v>
      </c>
      <c r="G106" s="11" t="str">
        <f>Master!G109</f>
        <v>Ensure the sleep mode has been disabled in the menu pages. (USB model only)</v>
      </c>
      <c r="H106" s="11">
        <f>Master!H109</f>
        <v>2</v>
      </c>
      <c r="I106" s="11" t="s">
        <v>5</v>
      </c>
      <c r="J106" s="11" t="str">
        <f>IF(Master!$O$4="Y",Master!J109,"NA")</f>
        <v>NA</v>
      </c>
      <c r="K106" s="11"/>
      <c r="L106" s="103"/>
      <c r="M106" s="103"/>
      <c r="N106" s="11" t="str">
        <f>Master!O109</f>
        <v>Y</v>
      </c>
    </row>
    <row r="107" spans="1:14" ht="55.5" hidden="1" customHeight="1" x14ac:dyDescent="0.25">
      <c r="A107" s="11">
        <f>Master!A110</f>
        <v>18</v>
      </c>
      <c r="B107" s="11" t="str">
        <f>Master!B110</f>
        <v>Wireless Presenter</v>
      </c>
      <c r="C107" s="11">
        <f>Master!C110</f>
        <v>18.010000000000002</v>
      </c>
      <c r="D107" s="11" t="str">
        <f>Master!D110</f>
        <v>Functional</v>
      </c>
      <c r="E107" s="11" t="str">
        <f>Master!E110</f>
        <v>AV-DOC-02-V3.10</v>
      </c>
      <c r="F107" s="11">
        <f>Master!F110</f>
        <v>5.2</v>
      </c>
      <c r="G107" s="11" t="str">
        <f>Master!G110</f>
        <v>Ensure RSTP has been disabled</v>
      </c>
      <c r="H107" s="11">
        <f>Master!H110</f>
        <v>1</v>
      </c>
      <c r="I107" s="11" t="s">
        <v>5</v>
      </c>
      <c r="J107" s="11" t="str">
        <f>IF(Master!$O$4="Y",Master!J110,"NA")</f>
        <v>NA</v>
      </c>
      <c r="K107" s="11"/>
      <c r="L107" s="103"/>
      <c r="M107" s="103"/>
      <c r="N107" s="11" t="str">
        <f>Master!O110</f>
        <v>Y</v>
      </c>
    </row>
    <row r="108" spans="1:14" ht="55.5" hidden="1" customHeight="1" x14ac:dyDescent="0.25">
      <c r="A108" s="11">
        <f>Master!A111</f>
        <v>18</v>
      </c>
      <c r="B108" s="11" t="str">
        <f>Master!B111</f>
        <v>Wireless Presenter</v>
      </c>
      <c r="C108" s="11">
        <f>Master!C111</f>
        <v>18.020000000000003</v>
      </c>
      <c r="D108" s="11" t="str">
        <f>Master!D111</f>
        <v>Functional</v>
      </c>
      <c r="E108" s="11" t="str">
        <f>Master!E111</f>
        <v>AV-DOC-02-V3.10</v>
      </c>
      <c r="F108" s="11">
        <f>Master!F111</f>
        <v>5.2</v>
      </c>
      <c r="G108" s="11" t="str">
        <f>Master!G111</f>
        <v>Ensure Device name has been set (Bbbb-ll-rrr-room) eg B088-10-012-Room</v>
      </c>
      <c r="H108" s="11">
        <f>Master!H111</f>
        <v>2</v>
      </c>
      <c r="I108" s="11" t="s">
        <v>5</v>
      </c>
      <c r="J108" s="11" t="str">
        <f>IF(Master!$O$4="Y",Master!J111,"NA")</f>
        <v>NA</v>
      </c>
      <c r="K108" s="11"/>
      <c r="L108" s="103"/>
      <c r="M108" s="103"/>
      <c r="N108" s="11" t="str">
        <f>Master!O111</f>
        <v>Y</v>
      </c>
    </row>
    <row r="109" spans="1:14" ht="55.5" hidden="1" customHeight="1" x14ac:dyDescent="0.25">
      <c r="A109" s="11">
        <f>Master!A112</f>
        <v>18</v>
      </c>
      <c r="B109" s="11" t="str">
        <f>Master!B112</f>
        <v>Wireless Presenter</v>
      </c>
      <c r="C109" s="11">
        <f>Master!C112</f>
        <v>18.030000000000005</v>
      </c>
      <c r="D109" s="11" t="str">
        <f>Master!D112</f>
        <v>Functional</v>
      </c>
      <c r="E109" s="11" t="str">
        <f>Master!E112</f>
        <v>AV-DOC-02-V3.10</v>
      </c>
      <c r="F109" s="11">
        <f>Master!F112</f>
        <v>5.2</v>
      </c>
      <c r="G109" s="11" t="str">
        <f>Master!G112</f>
        <v xml:space="preserve"> Ensure Auto Updates have been disabled</v>
      </c>
      <c r="H109" s="11">
        <f>Master!H112</f>
        <v>2</v>
      </c>
      <c r="I109" s="11" t="s">
        <v>5</v>
      </c>
      <c r="J109" s="11" t="str">
        <f>IF(Master!$O$4="Y",Master!J112,"NA")</f>
        <v>NA</v>
      </c>
      <c r="K109" s="11"/>
      <c r="L109" s="103"/>
      <c r="M109" s="103"/>
      <c r="N109" s="11" t="str">
        <f>Master!O112</f>
        <v>Y</v>
      </c>
    </row>
    <row r="110" spans="1:14" ht="55.5" hidden="1" customHeight="1" x14ac:dyDescent="0.25">
      <c r="A110" s="11">
        <f>Master!A113</f>
        <v>18</v>
      </c>
      <c r="B110" s="11" t="str">
        <f>Master!B113</f>
        <v>Wireless Presenter</v>
      </c>
      <c r="C110" s="11">
        <f>Master!C113</f>
        <v>18.040000000000006</v>
      </c>
      <c r="D110" s="11" t="str">
        <f>Master!D113</f>
        <v>Functional</v>
      </c>
      <c r="E110" s="11" t="str">
        <f>Master!E113</f>
        <v>AV-DOC-02-V3.10</v>
      </c>
      <c r="F110" s="11">
        <f>Master!F113</f>
        <v>5.2</v>
      </c>
      <c r="G110" s="11" t="str">
        <f>Master!G113</f>
        <v xml:space="preserve"> Ensure correct time server and time zone has been selected
</v>
      </c>
      <c r="H110" s="11">
        <f>Master!H113</f>
        <v>2</v>
      </c>
      <c r="I110" s="11" t="s">
        <v>5</v>
      </c>
      <c r="J110" s="11" t="str">
        <f>IF(Master!$O$4="Y",Master!J113,"NA")</f>
        <v>NA</v>
      </c>
      <c r="K110" s="11"/>
      <c r="L110" s="103"/>
      <c r="M110" s="103"/>
      <c r="N110" s="11" t="str">
        <f>Master!O113</f>
        <v>Y</v>
      </c>
    </row>
    <row r="111" spans="1:14" ht="55.5" hidden="1" customHeight="1" x14ac:dyDescent="0.25">
      <c r="A111" s="11">
        <f>Master!A114</f>
        <v>18</v>
      </c>
      <c r="B111" s="11" t="str">
        <f>Master!B114</f>
        <v>Wireless Presenter</v>
      </c>
      <c r="C111" s="11">
        <f>Master!C114</f>
        <v>18.050000000000008</v>
      </c>
      <c r="D111" s="11" t="str">
        <f>Master!D114</f>
        <v>Functional</v>
      </c>
      <c r="E111" s="11" t="str">
        <f>Master!E114</f>
        <v>AV-DOC-02-V3.10</v>
      </c>
      <c r="F111" s="11">
        <f>Master!F114</f>
        <v>5.2</v>
      </c>
      <c r="G111" s="11" t="str">
        <f>Master!G114</f>
        <v xml:space="preserve"> Ensure Power Settings - Standby is set to - Always On</v>
      </c>
      <c r="H111" s="11">
        <f>Master!H114</f>
        <v>2</v>
      </c>
      <c r="I111" s="11" t="s">
        <v>5</v>
      </c>
      <c r="J111" s="11" t="str">
        <f>IF(Master!$O$4="Y",Master!J114,"NA")</f>
        <v>NA</v>
      </c>
      <c r="K111" s="11"/>
      <c r="L111" s="103"/>
      <c r="M111" s="103"/>
      <c r="N111" s="11" t="str">
        <f>Master!O114</f>
        <v>Y</v>
      </c>
    </row>
    <row r="112" spans="1:14" ht="55.5" hidden="1" customHeight="1" x14ac:dyDescent="0.25">
      <c r="A112" s="11">
        <f>Master!A115</f>
        <v>18</v>
      </c>
      <c r="B112" s="11" t="str">
        <f>Master!B115</f>
        <v>Wireless Presenter</v>
      </c>
      <c r="C112" s="11">
        <f>Master!C115</f>
        <v>18.060000000000009</v>
      </c>
      <c r="D112" s="11" t="str">
        <f>Master!D115</f>
        <v>Functional</v>
      </c>
      <c r="E112" s="11" t="str">
        <f>Master!E115</f>
        <v>AV-DOC-02-V3.10</v>
      </c>
      <c r="F112" s="11">
        <f>Master!F115</f>
        <v>5.2</v>
      </c>
      <c r="G112" s="11" t="str">
        <f>Master!G115</f>
        <v>Ensure Meeting Room Subject is Shown</v>
      </c>
      <c r="H112" s="11">
        <f>Master!H115</f>
        <v>2</v>
      </c>
      <c r="I112" s="11" t="s">
        <v>5</v>
      </c>
      <c r="J112" s="11" t="str">
        <f>IF(Master!$O$4="Y",Master!J115,"NA")</f>
        <v>NA</v>
      </c>
      <c r="K112" s="11"/>
      <c r="L112" s="103"/>
      <c r="M112" s="103"/>
      <c r="N112" s="11" t="str">
        <f>Master!O115</f>
        <v>Y</v>
      </c>
    </row>
    <row r="113" spans="1:14" ht="55.5" hidden="1" customHeight="1" x14ac:dyDescent="0.25">
      <c r="A113" s="11">
        <f>Master!A116</f>
        <v>18</v>
      </c>
      <c r="B113" s="11" t="str">
        <f>Master!B116</f>
        <v>Wireless Presenter</v>
      </c>
      <c r="C113" s="11">
        <f>Master!C116</f>
        <v>18.070000000000011</v>
      </c>
      <c r="D113" s="11" t="str">
        <f>Master!D116</f>
        <v>Functional</v>
      </c>
      <c r="E113" s="11" t="str">
        <f>Master!E116</f>
        <v>AV-DOC-02-V3.10</v>
      </c>
      <c r="F113" s="11">
        <f>Master!F116</f>
        <v>5.2</v>
      </c>
      <c r="G113" s="11" t="str">
        <f>Master!G116</f>
        <v>Ensure Meeting Organiser is Shown</v>
      </c>
      <c r="H113" s="11">
        <f>Master!H116</f>
        <v>2</v>
      </c>
      <c r="I113" s="11" t="s">
        <v>5</v>
      </c>
      <c r="J113" s="11" t="str">
        <f>IF(Master!$O$4="Y",Master!J116,"NA")</f>
        <v>NA</v>
      </c>
      <c r="K113" s="11"/>
      <c r="L113" s="103"/>
      <c r="M113" s="103"/>
      <c r="N113" s="11" t="str">
        <f>Master!O116</f>
        <v>Y</v>
      </c>
    </row>
    <row r="114" spans="1:14" ht="55.5" hidden="1" customHeight="1" x14ac:dyDescent="0.25">
      <c r="A114" s="11">
        <f>Master!A117</f>
        <v>18</v>
      </c>
      <c r="B114" s="11" t="str">
        <f>Master!B117</f>
        <v>Wireless Presenter</v>
      </c>
      <c r="C114" s="11">
        <f>Master!C117</f>
        <v>18.080000000000013</v>
      </c>
      <c r="D114" s="11" t="str">
        <f>Master!D117</f>
        <v>Functional</v>
      </c>
      <c r="E114" s="11" t="str">
        <f>Master!E117</f>
        <v>AV-DOC-02-V3.10</v>
      </c>
      <c r="F114" s="11">
        <f>Master!F117</f>
        <v>5.2</v>
      </c>
      <c r="G114" s="11" t="str">
        <f>Master!G117</f>
        <v>Confirm Broadcast Message on Touchscreen is Enabled</v>
      </c>
      <c r="H114" s="11">
        <f>Master!H117</f>
        <v>2</v>
      </c>
      <c r="I114" s="11" t="s">
        <v>5</v>
      </c>
      <c r="J114" s="11" t="str">
        <f>IF(Master!$O$4="Y",Master!J117,"NA")</f>
        <v>NA</v>
      </c>
      <c r="K114" s="11"/>
      <c r="L114" s="103"/>
      <c r="M114" s="103"/>
      <c r="N114" s="11" t="str">
        <f>Master!O117</f>
        <v>Y</v>
      </c>
    </row>
    <row r="115" spans="1:14" ht="55.5" hidden="1" customHeight="1" x14ac:dyDescent="0.25">
      <c r="A115" s="11">
        <f>Master!A118</f>
        <v>18</v>
      </c>
      <c r="B115" s="11" t="str">
        <f>Master!B118</f>
        <v>Wireless Presenter</v>
      </c>
      <c r="C115" s="11">
        <f>Master!C118</f>
        <v>18.090000000000014</v>
      </c>
      <c r="D115" s="11" t="str">
        <f>Master!D118</f>
        <v>Functional</v>
      </c>
      <c r="E115" s="11" t="str">
        <f>Master!E118</f>
        <v>AV-DOC-02-V3.10</v>
      </c>
      <c r="F115" s="11">
        <f>Master!F118</f>
        <v>5.2</v>
      </c>
      <c r="G115" s="11" t="str">
        <f>Master!G118</f>
        <v>Confirm Correct Splash page is visable with the following details
■ Calendar Displayed
■ Custom RMIT graphic
■ Custom Background c/w 600s Interval</v>
      </c>
      <c r="H115" s="11">
        <f>Master!H118</f>
        <v>2</v>
      </c>
      <c r="I115" s="11" t="s">
        <v>5</v>
      </c>
      <c r="J115" s="11" t="str">
        <f>IF(Master!$O$4="Y",Master!J118,"NA")</f>
        <v>NA</v>
      </c>
      <c r="K115" s="11"/>
      <c r="L115" s="103"/>
      <c r="M115" s="103"/>
      <c r="N115" s="11" t="str">
        <f>Master!O118</f>
        <v>Y</v>
      </c>
    </row>
    <row r="116" spans="1:14" ht="55.5" hidden="1" customHeight="1" x14ac:dyDescent="0.25">
      <c r="A116" s="11">
        <f>Master!A119</f>
        <v>18</v>
      </c>
      <c r="B116" s="11" t="str">
        <f>Master!B119</f>
        <v>Wireless Presenter</v>
      </c>
      <c r="C116" s="11">
        <f>Master!C119</f>
        <v>18.100000000000016</v>
      </c>
      <c r="D116" s="11" t="str">
        <f>Master!D119</f>
        <v>Functional</v>
      </c>
      <c r="E116" s="11" t="str">
        <f>Master!E119</f>
        <v>-</v>
      </c>
      <c r="F116" s="11" t="str">
        <f>Master!F119</f>
        <v>-</v>
      </c>
      <c r="G116" s="11" t="str">
        <f>Master!G119</f>
        <v>Check resolution splash pages and OSD (custom fields) HDCP Airmedia (allow Apple devices to display content)</v>
      </c>
      <c r="H116" s="11">
        <f>Master!H119</f>
        <v>2</v>
      </c>
      <c r="I116" s="11" t="s">
        <v>5</v>
      </c>
      <c r="J116" s="11" t="str">
        <f>IF(Master!$O$4="Y",Master!J119,"NA")</f>
        <v>NA</v>
      </c>
      <c r="K116" s="11"/>
      <c r="L116" s="103"/>
      <c r="M116" s="103"/>
      <c r="N116" s="11" t="str">
        <f>Master!O119</f>
        <v>Y</v>
      </c>
    </row>
    <row r="117" spans="1:14" ht="55.5" hidden="1" customHeight="1" x14ac:dyDescent="0.25">
      <c r="A117" s="11">
        <f>Master!A120</f>
        <v>18</v>
      </c>
      <c r="B117" s="11" t="str">
        <f>Master!B120</f>
        <v>Wireless Presenter</v>
      </c>
      <c r="C117" s="11">
        <f>Master!C120</f>
        <v>18.110000000000017</v>
      </c>
      <c r="D117" s="11" t="str">
        <f>Master!D120</f>
        <v>Functional</v>
      </c>
      <c r="E117" s="11" t="str">
        <f>Master!E120</f>
        <v>AV-DOC-02-V3.10</v>
      </c>
      <c r="F117" s="11">
        <f>Master!F120</f>
        <v>5.2</v>
      </c>
      <c r="G117" s="11" t="str">
        <f>Master!G120</f>
        <v>Confirm the URL for AirMedia is as per guidelines.</v>
      </c>
      <c r="H117" s="11">
        <f>Master!H120</f>
        <v>2</v>
      </c>
      <c r="I117" s="11" t="s">
        <v>5</v>
      </c>
      <c r="J117" s="11" t="str">
        <f>IF(Master!$O$4="Y",Master!J120,"NA")</f>
        <v>NA</v>
      </c>
      <c r="K117" s="11"/>
      <c r="L117" s="103"/>
      <c r="M117" s="103"/>
      <c r="N117" s="11" t="str">
        <f>Master!O120</f>
        <v>Y</v>
      </c>
    </row>
    <row r="118" spans="1:14" ht="55.5" hidden="1" customHeight="1" x14ac:dyDescent="0.25">
      <c r="A118" s="11">
        <f>Master!A121</f>
        <v>18</v>
      </c>
      <c r="B118" s="11" t="str">
        <f>Master!B121</f>
        <v>Wireless Presenter</v>
      </c>
      <c r="C118" s="11">
        <f>Master!C121</f>
        <v>18.120000000000019</v>
      </c>
      <c r="D118" s="11" t="str">
        <f>Master!D121</f>
        <v>Functional</v>
      </c>
      <c r="E118" s="11" t="str">
        <f>Master!E121</f>
        <v>-</v>
      </c>
      <c r="F118" s="11" t="str">
        <f>Master!F121</f>
        <v>-</v>
      </c>
      <c r="G118" s="11" t="str">
        <f>Master!G121</f>
        <v>Ensure OSD setting as per set up document</v>
      </c>
      <c r="H118" s="11">
        <f>Master!H121</f>
        <v>2</v>
      </c>
      <c r="I118" s="11" t="s">
        <v>5</v>
      </c>
      <c r="J118" s="11" t="str">
        <f>IF(Master!$O$4="Y",Master!J121,"NA")</f>
        <v>NA</v>
      </c>
      <c r="K118" s="11"/>
      <c r="L118" s="103"/>
      <c r="M118" s="103"/>
      <c r="N118" s="11" t="str">
        <f>Master!O121</f>
        <v>Y</v>
      </c>
    </row>
    <row r="119" spans="1:14" ht="55.5" customHeight="1" x14ac:dyDescent="0.25">
      <c r="A119" s="11">
        <f>Master!A123</f>
        <v>19</v>
      </c>
      <c r="B119" s="11" t="str">
        <f>Master!B123</f>
        <v>IP Camera</v>
      </c>
      <c r="C119" s="11">
        <f>Master!C123</f>
        <v>19.010000000000002</v>
      </c>
      <c r="D119" s="11" t="str">
        <f>Master!D123</f>
        <v>Functional</v>
      </c>
      <c r="E119" s="11" t="str">
        <f>Master!E123</f>
        <v>-</v>
      </c>
      <c r="F119" s="11" t="str">
        <f>Master!F123</f>
        <v>-</v>
      </c>
      <c r="G119" s="11" t="str">
        <f>Master!G123</f>
        <v>Confirm image quality is free from interference, distortion, noise and digital artefacts.</v>
      </c>
      <c r="H119" s="11">
        <f>Master!H123</f>
        <v>2</v>
      </c>
      <c r="I119" s="11" t="s">
        <v>35</v>
      </c>
      <c r="J119" s="11" t="str">
        <f>IF(Master!$O$4="Y",Master!J123,"NA")</f>
        <v>NA</v>
      </c>
      <c r="K119" s="11"/>
      <c r="L119" s="103"/>
      <c r="M119" s="103"/>
      <c r="N119" s="11" t="str">
        <f>Master!O123</f>
        <v>Y</v>
      </c>
    </row>
    <row r="120" spans="1:14" ht="55.5" customHeight="1" x14ac:dyDescent="0.25">
      <c r="A120" s="11">
        <f>Master!A124</f>
        <v>19</v>
      </c>
      <c r="B120" s="11" t="str">
        <f>Master!B124</f>
        <v>IP Camera</v>
      </c>
      <c r="C120" s="11">
        <f>Master!C124</f>
        <v>19.020000000000003</v>
      </c>
      <c r="D120" s="11" t="str">
        <f>Master!D124</f>
        <v>Functional</v>
      </c>
      <c r="E120" s="11" t="str">
        <f>Master!E124</f>
        <v>AV-DOC-02-V3.10</v>
      </c>
      <c r="F120" s="11" t="str">
        <f>Master!F124</f>
        <v>2.8.3</v>
      </c>
      <c r="G120" s="11" t="str">
        <f>Master!G124</f>
        <v>Ensure the username has been changed as per the deployment guide</v>
      </c>
      <c r="H120" s="11">
        <f>Master!H124</f>
        <v>2</v>
      </c>
      <c r="I120" s="11" t="s">
        <v>35</v>
      </c>
      <c r="J120" s="11" t="str">
        <f>IF(Master!$O$4="Y",Master!J124,"NA")</f>
        <v>NA</v>
      </c>
      <c r="K120" s="11"/>
      <c r="L120" s="103"/>
      <c r="M120" s="103"/>
      <c r="N120" s="11" t="str">
        <f>Master!O124</f>
        <v>Y</v>
      </c>
    </row>
    <row r="121" spans="1:14" ht="55.5" customHeight="1" x14ac:dyDescent="0.25">
      <c r="A121" s="11">
        <f>Master!A125</f>
        <v>19</v>
      </c>
      <c r="B121" s="11" t="str">
        <f>Master!B125</f>
        <v>IP Camera</v>
      </c>
      <c r="C121" s="11">
        <f>Master!C125</f>
        <v>19.030000000000005</v>
      </c>
      <c r="D121" s="11" t="str">
        <f>Master!D125</f>
        <v>Functional</v>
      </c>
      <c r="E121" s="11" t="str">
        <f>Master!E125</f>
        <v>-</v>
      </c>
      <c r="F121" s="11" t="str">
        <f>Master!F125</f>
        <v>-</v>
      </c>
      <c r="G121" s="11" t="str">
        <f>Master!G125</f>
        <v>Confirm camera is installed in the correct location as per the floor plan.</v>
      </c>
      <c r="H121" s="11">
        <f>Master!H125</f>
        <v>2</v>
      </c>
      <c r="I121" s="11" t="s">
        <v>35</v>
      </c>
      <c r="J121" s="11" t="str">
        <f>IF(Master!$O$4="Y",Master!J125,"NA")</f>
        <v>NA</v>
      </c>
      <c r="K121" s="11"/>
      <c r="L121" s="103"/>
      <c r="M121" s="103"/>
      <c r="N121" s="11" t="str">
        <f>Master!O125</f>
        <v>Y</v>
      </c>
    </row>
    <row r="122" spans="1:14" ht="55.5" customHeight="1" x14ac:dyDescent="0.25">
      <c r="A122" s="11">
        <f>Master!A126</f>
        <v>19</v>
      </c>
      <c r="B122" s="11" t="str">
        <f>Master!B126</f>
        <v>IP Camera</v>
      </c>
      <c r="C122" s="11">
        <f>Master!C126</f>
        <v>19.040000000000006</v>
      </c>
      <c r="D122" s="11" t="str">
        <f>Master!D126</f>
        <v>Functional</v>
      </c>
      <c r="E122" s="11" t="str">
        <f>Master!E126</f>
        <v>-</v>
      </c>
      <c r="F122" s="11" t="str">
        <f>Master!F126</f>
        <v>-</v>
      </c>
      <c r="G122" s="11" t="str">
        <f>Master!G126</f>
        <v>Log on to the camera via the web page using the correct IP address. Using the correct username and password.</v>
      </c>
      <c r="H122" s="11">
        <f>Master!H126</f>
        <v>2</v>
      </c>
      <c r="I122" s="11" t="s">
        <v>35</v>
      </c>
      <c r="J122" s="11" t="str">
        <f>IF(Master!$O$4="Y",Master!J126,"NA")</f>
        <v>NA</v>
      </c>
      <c r="K122" s="11"/>
      <c r="L122" s="103"/>
      <c r="M122" s="103"/>
      <c r="N122" s="11" t="str">
        <f>Master!O126</f>
        <v>Y</v>
      </c>
    </row>
    <row r="123" spans="1:14" ht="55.5" customHeight="1" x14ac:dyDescent="0.25">
      <c r="A123" s="11">
        <f>Master!A127</f>
        <v>19</v>
      </c>
      <c r="B123" s="11" t="str">
        <f>Master!B127</f>
        <v>IP Camera</v>
      </c>
      <c r="C123" s="11">
        <f>Master!C127</f>
        <v>19.050000000000008</v>
      </c>
      <c r="D123" s="11" t="str">
        <f>Master!D127</f>
        <v>Functional</v>
      </c>
      <c r="E123" s="11" t="str">
        <f>Master!E127</f>
        <v>-</v>
      </c>
      <c r="F123" s="11" t="str">
        <f>Master!F127</f>
        <v>-</v>
      </c>
      <c r="G123" s="11" t="str">
        <f>Master!G127</f>
        <v>Confirm image is rotated correctly (ie level and in landscape) and quality is free from interference, distortion, noise, digital artefacts, brightness and contrast is optimised to room</v>
      </c>
      <c r="H123" s="11">
        <f>Master!H127</f>
        <v>2</v>
      </c>
      <c r="I123" s="11" t="s">
        <v>35</v>
      </c>
      <c r="J123" s="11" t="str">
        <f>IF(Master!$O$4="Y",Master!J127,"NA")</f>
        <v>NA</v>
      </c>
      <c r="K123" s="11"/>
      <c r="L123" s="103"/>
      <c r="M123" s="103"/>
      <c r="N123" s="11" t="str">
        <f>Master!O127</f>
        <v>Y</v>
      </c>
    </row>
    <row r="124" spans="1:14" ht="55.5" customHeight="1" x14ac:dyDescent="0.25">
      <c r="A124" s="11">
        <f>Master!A128</f>
        <v>19</v>
      </c>
      <c r="B124" s="11" t="str">
        <f>Master!B128</f>
        <v>IP Camera</v>
      </c>
      <c r="C124" s="11">
        <f>Master!C128</f>
        <v>19.060000000000009</v>
      </c>
      <c r="D124" s="11" t="str">
        <f>Master!D128</f>
        <v>Functional</v>
      </c>
      <c r="E124" s="11" t="str">
        <f>Master!E128</f>
        <v>-</v>
      </c>
      <c r="F124" s="11" t="str">
        <f>Master!F128</f>
        <v>-</v>
      </c>
      <c r="G124" s="11" t="str">
        <f>Master!G128</f>
        <v>Ensure the second preset is configured to Desk View as per the Deployment Guide</v>
      </c>
      <c r="H124" s="11">
        <f>Master!H128</f>
        <v>2</v>
      </c>
      <c r="I124" s="11" t="s">
        <v>35</v>
      </c>
      <c r="J124" s="11" t="str">
        <f>IF(Master!$O$4="Y",Master!J128,"NA")</f>
        <v>NA</v>
      </c>
      <c r="K124" s="11"/>
      <c r="L124" s="103"/>
      <c r="M124" s="103"/>
      <c r="N124" s="11" t="str">
        <f>Master!O128</f>
        <v>Y</v>
      </c>
    </row>
    <row r="125" spans="1:14" ht="55.5" customHeight="1" x14ac:dyDescent="0.25">
      <c r="A125" s="11">
        <f>Master!A129</f>
        <v>19</v>
      </c>
      <c r="B125" s="11" t="str">
        <f>Master!B129</f>
        <v>IP Camera</v>
      </c>
      <c r="C125" s="11">
        <f>Master!C129</f>
        <v>19.070000000000011</v>
      </c>
      <c r="D125" s="11" t="str">
        <f>Master!D129</f>
        <v>Functional</v>
      </c>
      <c r="E125" s="11" t="str">
        <f>Master!E129</f>
        <v>-</v>
      </c>
      <c r="F125" s="11" t="str">
        <f>Master!F129</f>
        <v>-</v>
      </c>
      <c r="G125" s="11" t="str">
        <f>Master!G129</f>
        <v>Confirm all banner information has been updated
a. room name
b. date
c. time</v>
      </c>
      <c r="H125" s="11">
        <f>Master!H129</f>
        <v>2</v>
      </c>
      <c r="I125" s="11" t="s">
        <v>35</v>
      </c>
      <c r="J125" s="11" t="str">
        <f>IF(Master!$O$4="Y",Master!J129,"NA")</f>
        <v>NA</v>
      </c>
      <c r="K125" s="11"/>
      <c r="L125" s="103"/>
      <c r="M125" s="103"/>
      <c r="N125" s="11" t="str">
        <f>Master!O129</f>
        <v>Y</v>
      </c>
    </row>
    <row r="126" spans="1:14" ht="55.5" customHeight="1" x14ac:dyDescent="0.25">
      <c r="A126" s="11">
        <f>Master!A130</f>
        <v>19</v>
      </c>
      <c r="B126" s="11" t="str">
        <f>Master!B130</f>
        <v>IP Camera</v>
      </c>
      <c r="C126" s="11">
        <f>Master!C130</f>
        <v>19.080000000000013</v>
      </c>
      <c r="D126" s="11" t="str">
        <f>Master!D130</f>
        <v>Functional</v>
      </c>
      <c r="E126" s="11" t="str">
        <f>Master!E130</f>
        <v>-</v>
      </c>
      <c r="F126" s="11" t="str">
        <f>Master!F130</f>
        <v>-</v>
      </c>
      <c r="G126" s="11" t="str">
        <f>Master!G130</f>
        <v>Ensure NTP server has been configured
time1.rmit.edu.au</v>
      </c>
      <c r="H126" s="11">
        <f>Master!H130</f>
        <v>2</v>
      </c>
      <c r="I126" s="11" t="s">
        <v>35</v>
      </c>
      <c r="J126" s="11" t="str">
        <f>IF(Master!$O$4="Y",Master!J130,"NA")</f>
        <v>NA</v>
      </c>
      <c r="K126" s="11"/>
      <c r="L126" s="103"/>
      <c r="M126" s="103"/>
      <c r="N126" s="11" t="str">
        <f>Master!O130</f>
        <v>Y</v>
      </c>
    </row>
    <row r="127" spans="1:14" ht="55.5" customHeight="1" x14ac:dyDescent="0.25">
      <c r="A127" s="11">
        <f>Master!A131</f>
        <v>20</v>
      </c>
      <c r="B127" s="11" t="str">
        <f>Master!B131</f>
        <v>Interactive Display</v>
      </c>
      <c r="C127" s="11">
        <f>Master!C131</f>
        <v>20.010000000000002</v>
      </c>
      <c r="D127" s="11" t="str">
        <f>Master!D131</f>
        <v>Functional</v>
      </c>
      <c r="E127" s="11" t="str">
        <f>Master!E131</f>
        <v>-</v>
      </c>
      <c r="F127" s="11" t="str">
        <f>Master!F131</f>
        <v>-</v>
      </c>
      <c r="G127" s="11" t="str">
        <f>Master!G131</f>
        <v>Confirm interactivity on the display from both the resident PC and Laptop (if applicable) by using both finger and markers</v>
      </c>
      <c r="H127" s="11">
        <f>Master!H131</f>
        <v>1</v>
      </c>
      <c r="I127" s="11" t="s">
        <v>35</v>
      </c>
      <c r="J127" s="11" t="str">
        <f>IF(Master!$O$4="Y",Master!J131,"NA")</f>
        <v>NA</v>
      </c>
      <c r="K127" s="11"/>
      <c r="L127" s="103"/>
      <c r="M127" s="103"/>
      <c r="N127" s="11" t="str">
        <f>Master!O131</f>
        <v>Y</v>
      </c>
    </row>
    <row r="128" spans="1:14" ht="55.5" hidden="1" customHeight="1" x14ac:dyDescent="0.25">
      <c r="A128" s="11">
        <f>Master!A132</f>
        <v>20</v>
      </c>
      <c r="B128" s="11" t="str">
        <f>Master!B132</f>
        <v>Interactive Display</v>
      </c>
      <c r="C128" s="11">
        <f>Master!C132</f>
        <v>20.020000000000003</v>
      </c>
      <c r="D128" s="11" t="str">
        <f>Master!D132</f>
        <v>Functional</v>
      </c>
      <c r="E128" s="11" t="str">
        <f>Master!E132</f>
        <v>-</v>
      </c>
      <c r="F128" s="11" t="str">
        <f>Master!F132</f>
        <v>-</v>
      </c>
      <c r="G128" s="11" t="str">
        <f>Master!G132</f>
        <v>Confirm interactivity on the display from the digital signage software if applicable</v>
      </c>
      <c r="H128" s="11">
        <f>Master!H132</f>
        <v>2</v>
      </c>
      <c r="I128" s="11" t="s">
        <v>5</v>
      </c>
      <c r="J128" s="11" t="str">
        <f>IF(Master!$O$4="Y",Master!J132,"NA")</f>
        <v>NA</v>
      </c>
      <c r="K128" s="11"/>
      <c r="L128" s="103"/>
      <c r="M128" s="103"/>
      <c r="N128" s="11">
        <f>Master!O132</f>
        <v>0</v>
      </c>
    </row>
    <row r="129" spans="1:14" ht="55.5" customHeight="1" x14ac:dyDescent="0.25">
      <c r="A129" s="11">
        <f>Master!A133</f>
        <v>20</v>
      </c>
      <c r="B129" s="11" t="str">
        <f>Master!B133</f>
        <v>Interactive Display</v>
      </c>
      <c r="C129" s="11">
        <f>Master!C133</f>
        <v>20.020000000000003</v>
      </c>
      <c r="D129" s="11" t="str">
        <f>Master!D133</f>
        <v>Functional</v>
      </c>
      <c r="E129" s="11" t="str">
        <f>Master!E133</f>
        <v>-</v>
      </c>
      <c r="F129" s="11" t="str">
        <f>Master!F133</f>
        <v>-</v>
      </c>
      <c r="G129" s="11" t="str">
        <f>Master!G133</f>
        <v>Ensure the display is calibrated</v>
      </c>
      <c r="H129" s="11">
        <f>Master!H133</f>
        <v>1</v>
      </c>
      <c r="I129" s="11" t="s">
        <v>35</v>
      </c>
      <c r="J129" s="11" t="str">
        <f>IF(Master!$O$4="Y",Master!J133,"NA")</f>
        <v>NA</v>
      </c>
      <c r="K129" s="11"/>
      <c r="L129" s="103"/>
      <c r="M129" s="103"/>
      <c r="N129" s="11" t="str">
        <f>Master!O133</f>
        <v>Y</v>
      </c>
    </row>
    <row r="130" spans="1:14" ht="55.5" customHeight="1" x14ac:dyDescent="0.25">
      <c r="A130" s="11">
        <f>Master!A134</f>
        <v>20</v>
      </c>
      <c r="B130" s="11" t="str">
        <f>Master!B134</f>
        <v>Interactive Display</v>
      </c>
      <c r="C130" s="11">
        <f>Master!C134</f>
        <v>20.030000000000005</v>
      </c>
      <c r="D130" s="11" t="str">
        <f>Master!D134</f>
        <v>Functional</v>
      </c>
      <c r="E130" s="11" t="str">
        <f>Master!E134</f>
        <v>-</v>
      </c>
      <c r="F130" s="11" t="str">
        <f>Master!F134</f>
        <v>-</v>
      </c>
      <c r="G130" s="11" t="str">
        <f>Master!G134</f>
        <v>Ensure the relevant software is installed on the resident PC if required/specified</v>
      </c>
      <c r="H130" s="11">
        <f>Master!H134</f>
        <v>1</v>
      </c>
      <c r="I130" s="11" t="s">
        <v>35</v>
      </c>
      <c r="J130" s="11" t="str">
        <f>IF(Master!$O$4="Y",Master!J134,"NA")</f>
        <v>NA</v>
      </c>
      <c r="K130" s="11"/>
      <c r="L130" s="103"/>
      <c r="M130" s="103"/>
      <c r="N130" s="11" t="str">
        <f>Master!O134</f>
        <v>Y</v>
      </c>
    </row>
    <row r="131" spans="1:14" ht="55.5" hidden="1" customHeight="1" x14ac:dyDescent="0.25">
      <c r="A131" s="11">
        <f>Master!A135</f>
        <v>21</v>
      </c>
      <c r="B131" s="11" t="str">
        <f>Master!B135</f>
        <v>Teams Rooms</v>
      </c>
      <c r="C131" s="11">
        <f>Master!C135</f>
        <v>21.01</v>
      </c>
      <c r="D131" s="11" t="str">
        <f>Master!D135</f>
        <v>Functional</v>
      </c>
      <c r="E131" s="11" t="str">
        <f>Master!E135</f>
        <v>AV-DOC-02-V3.10</v>
      </c>
      <c r="F131" s="11" t="str">
        <f>Master!F135</f>
        <v>3.5.1</v>
      </c>
      <c r="G131" s="11" t="str">
        <f>Master!G135</f>
        <v>Ensure correct host name has been applied via the touch panel</v>
      </c>
      <c r="H131" s="11">
        <f>Master!H135</f>
        <v>1</v>
      </c>
      <c r="I131" s="11" t="s">
        <v>5</v>
      </c>
      <c r="J131" s="11" t="str">
        <f>IF(Master!$O$4="Y",Master!J135,"NA")</f>
        <v>NA</v>
      </c>
      <c r="K131" s="11"/>
      <c r="L131" s="103"/>
      <c r="M131" s="103"/>
      <c r="N131" s="11">
        <f>Master!O135</f>
        <v>0</v>
      </c>
    </row>
    <row r="132" spans="1:14" ht="55.5" hidden="1" customHeight="1" x14ac:dyDescent="0.25">
      <c r="A132" s="11">
        <f>Master!A136</f>
        <v>21</v>
      </c>
      <c r="B132" s="11" t="str">
        <f>Master!B136</f>
        <v>Teams Rooms</v>
      </c>
      <c r="C132" s="11">
        <f>Master!C136</f>
        <v>21.020000000000003</v>
      </c>
      <c r="D132" s="11" t="str">
        <f>Master!D136</f>
        <v>Functional</v>
      </c>
      <c r="E132" s="11" t="str">
        <f>Master!E136</f>
        <v>AV-DOC-02-V3.10</v>
      </c>
      <c r="F132" s="11" t="str">
        <f>Master!F136</f>
        <v>3.5.1</v>
      </c>
      <c r="G132" s="11" t="str">
        <f>Master!G136</f>
        <v>Ensure DHCP has been applied via the touch panel</v>
      </c>
      <c r="H132" s="11">
        <f>Master!H136</f>
        <v>1</v>
      </c>
      <c r="I132" s="11" t="s">
        <v>5</v>
      </c>
      <c r="J132" s="11" t="str">
        <f>IF(Master!$O$4="Y",Master!J136,"NA")</f>
        <v>NA</v>
      </c>
      <c r="K132" s="11"/>
      <c r="L132" s="103"/>
      <c r="M132" s="103"/>
      <c r="N132" s="11">
        <f>Master!O136</f>
        <v>0</v>
      </c>
    </row>
    <row r="133" spans="1:14" ht="55.5" hidden="1" customHeight="1" x14ac:dyDescent="0.25">
      <c r="A133" s="11">
        <f>Master!A137</f>
        <v>21</v>
      </c>
      <c r="B133" s="11" t="str">
        <f>Master!B137</f>
        <v>Teams Rooms</v>
      </c>
      <c r="C133" s="11">
        <f>Master!C137</f>
        <v>21.030000000000005</v>
      </c>
      <c r="D133" s="11" t="str">
        <f>Master!D137</f>
        <v>Functional</v>
      </c>
      <c r="E133" s="11" t="str">
        <f>Master!E137</f>
        <v>AV-DOC-02-V3.10</v>
      </c>
      <c r="F133" s="11" t="str">
        <f>Master!F137</f>
        <v>3.5.1</v>
      </c>
      <c r="G133" s="11" t="str">
        <f>Master!G137</f>
        <v>Ensure the correct time settings have been applied
■ time synchronisation has been enabled  
■ the correct time server has been applied via the touch panel
■ confirm appropriate time zone has been selected</v>
      </c>
      <c r="H133" s="11">
        <f>Master!H137</f>
        <v>1</v>
      </c>
      <c r="I133" s="11" t="s">
        <v>5</v>
      </c>
      <c r="J133" s="11" t="str">
        <f>IF(Master!$O$4="Y",Master!J137,"NA")</f>
        <v>NA</v>
      </c>
      <c r="K133" s="11"/>
      <c r="L133" s="103"/>
      <c r="M133" s="103"/>
      <c r="N133" s="11">
        <f>Master!O137</f>
        <v>0</v>
      </c>
    </row>
    <row r="134" spans="1:14" ht="55.5" hidden="1" customHeight="1" x14ac:dyDescent="0.25">
      <c r="A134" s="11">
        <f>Master!A138</f>
        <v>21</v>
      </c>
      <c r="B134" s="11" t="str">
        <f>Master!B138</f>
        <v>Teams Rooms</v>
      </c>
      <c r="C134" s="11">
        <f>Master!C138</f>
        <v>21.040000000000006</v>
      </c>
      <c r="D134" s="11" t="str">
        <f>Master!D138</f>
        <v>Functional</v>
      </c>
      <c r="E134" s="11" t="str">
        <f>Master!E138</f>
        <v>AV-DOC-02-V3.10</v>
      </c>
      <c r="F134" s="11" t="str">
        <f>Master!F138</f>
        <v>3.5.1</v>
      </c>
      <c r="G134" s="11" t="str">
        <f>Master!G138</f>
        <v>Ensure correct Applications settings have been applied via the touch panel 
■ Application Mode - Teams Video
■ Teams video port - 49500 
■ Teams Video Username - admin 
■ Teams Video Password - refer deployment guide or ITS platforms team</v>
      </c>
      <c r="H134" s="11">
        <f>Master!H138</f>
        <v>1</v>
      </c>
      <c r="I134" s="11" t="s">
        <v>5</v>
      </c>
      <c r="J134" s="11" t="str">
        <f>IF(Master!$O$4="Y",Master!J138,"NA")</f>
        <v>NA</v>
      </c>
      <c r="K134" s="11"/>
      <c r="L134" s="103"/>
      <c r="M134" s="103"/>
      <c r="N134" s="11">
        <f>Master!O138</f>
        <v>0</v>
      </c>
    </row>
    <row r="135" spans="1:14" ht="55.5" hidden="1" customHeight="1" x14ac:dyDescent="0.25">
      <c r="A135" s="11">
        <f>Master!A139</f>
        <v>21</v>
      </c>
      <c r="B135" s="11" t="str">
        <f>Master!B139</f>
        <v>Teams Rooms</v>
      </c>
      <c r="C135" s="11">
        <f>Master!C139</f>
        <v>21.050000000000008</v>
      </c>
      <c r="D135" s="11" t="str">
        <f>Master!D139</f>
        <v>Functional</v>
      </c>
      <c r="E135" s="11" t="str">
        <f>Master!E139</f>
        <v>AV-DOC-02-V3.10</v>
      </c>
      <c r="F135" s="11" t="str">
        <f>Master!F139</f>
        <v>3.5.1</v>
      </c>
      <c r="G135" s="11" t="str">
        <f>Master!G139</f>
        <v xml:space="preserve">Ensure correct UC Engine settings have been applied 
</v>
      </c>
      <c r="H135" s="11">
        <f>Master!H139</f>
        <v>1</v>
      </c>
      <c r="I135" s="11" t="s">
        <v>5</v>
      </c>
      <c r="J135" s="11" t="str">
        <f>IF(Master!$O$4="Y",Master!J139,"NA")</f>
        <v>NA</v>
      </c>
      <c r="K135" s="11"/>
      <c r="L135" s="103"/>
      <c r="M135" s="103"/>
      <c r="N135" s="11">
        <f>Master!O139</f>
        <v>0</v>
      </c>
    </row>
    <row r="136" spans="1:14" ht="55.5" hidden="1" customHeight="1" x14ac:dyDescent="0.25">
      <c r="A136" s="11">
        <f>Master!A140</f>
        <v>21</v>
      </c>
      <c r="B136" s="11" t="str">
        <f>Master!B140</f>
        <v>Teams Rooms</v>
      </c>
      <c r="C136" s="11">
        <f>Master!C140</f>
        <v>21.060000000000009</v>
      </c>
      <c r="D136" s="11" t="str">
        <f>Master!D140</f>
        <v>Functional</v>
      </c>
      <c r="E136" s="11" t="str">
        <f>Master!E140</f>
        <v>AV-DOC-02-V3.10</v>
      </c>
      <c r="F136" s="11" t="str">
        <f>Master!F140</f>
        <v>3.5.1</v>
      </c>
      <c r="G136" s="11" t="str">
        <f>Master!G140</f>
        <v xml:space="preserve">Confirm Security Certificates have been installed in the following locations 
■ Trusted Root Certification Authorities
■ Intermediate Certification Authrities
</v>
      </c>
      <c r="H136" s="11">
        <f>Master!H140</f>
        <v>1</v>
      </c>
      <c r="I136" s="11" t="s">
        <v>5</v>
      </c>
      <c r="J136" s="11" t="str">
        <f>IF(Master!$O$4="Y",Master!J140,"NA")</f>
        <v>NA</v>
      </c>
      <c r="K136" s="11"/>
      <c r="L136" s="103"/>
      <c r="M136" s="103"/>
      <c r="N136" s="11">
        <f>Master!O140</f>
        <v>0</v>
      </c>
    </row>
    <row r="137" spans="1:14" ht="55.5" hidden="1" customHeight="1" x14ac:dyDescent="0.25">
      <c r="A137" s="11">
        <f>Master!A141</f>
        <v>21</v>
      </c>
      <c r="B137" s="11" t="str">
        <f>Master!B141</f>
        <v>Teams Rooms</v>
      </c>
      <c r="C137" s="11">
        <f>Master!C141</f>
        <v>21.070000000000011</v>
      </c>
      <c r="D137" s="11" t="str">
        <f>Master!D141</f>
        <v>Functional</v>
      </c>
      <c r="E137" s="11" t="str">
        <f>Master!E141</f>
        <v>AV-DOC-02-V3.10</v>
      </c>
      <c r="F137" s="11" t="str">
        <f>Master!F141</f>
        <v>3.5.1</v>
      </c>
      <c r="G137" s="11" t="str">
        <f>Master!G141</f>
        <v xml:space="preserve">Ensure the HDMI to USB convertor firmware update has been applied. 
■ HD-CONV-USB-200_1.04.009.030.exe or newer </v>
      </c>
      <c r="H137" s="11">
        <f>Master!H141</f>
        <v>1</v>
      </c>
      <c r="I137" s="11" t="s">
        <v>5</v>
      </c>
      <c r="J137" s="11" t="str">
        <f>IF(Master!$O$4="Y",Master!J141,"NA")</f>
        <v>NA</v>
      </c>
      <c r="K137" s="11"/>
      <c r="L137" s="103"/>
      <c r="M137" s="103"/>
      <c r="N137" s="11">
        <f>Master!O141</f>
        <v>0</v>
      </c>
    </row>
    <row r="138" spans="1:14" ht="55.5" hidden="1" customHeight="1" x14ac:dyDescent="0.25">
      <c r="A138" s="11">
        <f>Master!A142</f>
        <v>21</v>
      </c>
      <c r="B138" s="11" t="str">
        <f>Master!B142</f>
        <v>Teams Rooms</v>
      </c>
      <c r="C138" s="11">
        <f>Master!C142</f>
        <v>21.080000000000013</v>
      </c>
      <c r="D138" s="11" t="str">
        <f>Master!D142</f>
        <v>Functional</v>
      </c>
      <c r="E138" s="11" t="str">
        <f>Master!E142</f>
        <v>AV-DOC-02-V3.10</v>
      </c>
      <c r="F138" s="11" t="str">
        <f>Master!F142</f>
        <v>3.5.1</v>
      </c>
      <c r="G138" s="11" t="str">
        <f>Master!G142</f>
        <v>Ensure Microsoft Store Automatic Updates has been turned OFF</v>
      </c>
      <c r="H138" s="11">
        <f>Master!H142</f>
        <v>2</v>
      </c>
      <c r="I138" s="11" t="s">
        <v>5</v>
      </c>
      <c r="J138" s="11" t="str">
        <f>IF(Master!$O$4="Y",Master!J142,"NA")</f>
        <v>NA</v>
      </c>
      <c r="K138" s="11"/>
      <c r="L138" s="103"/>
      <c r="M138" s="103"/>
      <c r="N138" s="11">
        <f>Master!O142</f>
        <v>0</v>
      </c>
    </row>
    <row r="139" spans="1:14" ht="55.5" hidden="1" customHeight="1" x14ac:dyDescent="0.25">
      <c r="A139" s="11">
        <f>Master!A143</f>
        <v>22</v>
      </c>
      <c r="B139" s="11" t="str">
        <f>Master!B143</f>
        <v xml:space="preserve">Room Booking Panel </v>
      </c>
      <c r="C139" s="11">
        <f>Master!C143</f>
        <v>22.01</v>
      </c>
      <c r="D139" s="11" t="str">
        <f>Master!D143</f>
        <v>Functional</v>
      </c>
      <c r="E139" s="11" t="str">
        <f>Master!E143</f>
        <v>AV-DOC-02-V3.10</v>
      </c>
      <c r="F139" s="11">
        <f>Master!F143</f>
        <v>6.2</v>
      </c>
      <c r="G139" s="11" t="str">
        <f>Master!G143</f>
        <v>Confirm latest firmware has been installed</v>
      </c>
      <c r="H139" s="11">
        <f>Master!H143</f>
        <v>2</v>
      </c>
      <c r="I139" s="11" t="s">
        <v>5</v>
      </c>
      <c r="J139" s="11" t="str">
        <f>IF(Master!$O$4="Y",Master!J143,"NA")</f>
        <v>NA</v>
      </c>
      <c r="K139" s="11"/>
      <c r="L139" s="103"/>
      <c r="M139" s="103"/>
      <c r="N139" s="11">
        <f>Master!O143</f>
        <v>0</v>
      </c>
    </row>
    <row r="140" spans="1:14" ht="55.5" hidden="1" customHeight="1" x14ac:dyDescent="0.25">
      <c r="A140" s="11">
        <f>Master!A144</f>
        <v>22</v>
      </c>
      <c r="B140" s="11" t="str">
        <f>Master!B144</f>
        <v xml:space="preserve">Room Booking Panel </v>
      </c>
      <c r="C140" s="11">
        <f>Master!C144</f>
        <v>22.020000000000003</v>
      </c>
      <c r="D140" s="11" t="str">
        <f>Master!D144</f>
        <v>Functional</v>
      </c>
      <c r="E140" s="11" t="str">
        <f>Master!E144</f>
        <v>AV-DOC-02-V3.10</v>
      </c>
      <c r="F140" s="11">
        <f>Master!F144</f>
        <v>6.2</v>
      </c>
      <c r="G140" s="11" t="str">
        <f>Master!G144</f>
        <v>Confirm Host name is correct - Bbbb-ll-rrr-BookingPanel 
eg B088-10-010-BookingPanel</v>
      </c>
      <c r="H140" s="11">
        <f>Master!H144</f>
        <v>2</v>
      </c>
      <c r="I140" s="11" t="s">
        <v>5</v>
      </c>
      <c r="J140" s="11" t="str">
        <f>IF(Master!$O$4="Y",Master!J144,"NA")</f>
        <v>NA</v>
      </c>
      <c r="K140" s="11"/>
      <c r="L140" s="103"/>
      <c r="M140" s="103"/>
      <c r="N140" s="11">
        <f>Master!O144</f>
        <v>0</v>
      </c>
    </row>
    <row r="141" spans="1:14" ht="55.5" hidden="1" customHeight="1" x14ac:dyDescent="0.25">
      <c r="A141" s="11">
        <f>Master!A145</f>
        <v>22</v>
      </c>
      <c r="B141" s="11" t="str">
        <f>Master!B145</f>
        <v xml:space="preserve">Room Booking Panel </v>
      </c>
      <c r="C141" s="11">
        <f>Master!C145</f>
        <v>22.030000000000005</v>
      </c>
      <c r="D141" s="11" t="str">
        <f>Master!D145</f>
        <v>Functional</v>
      </c>
      <c r="E141" s="11" t="str">
        <f>Master!E145</f>
        <v>AV-DOC-02-V3.10</v>
      </c>
      <c r="F141" s="11">
        <f>Master!F145</f>
        <v>6.2</v>
      </c>
      <c r="G141" s="11" t="str">
        <f>Master!G145</f>
        <v>Ensure Adaptor 1 DHCP is enabled</v>
      </c>
      <c r="H141" s="11">
        <f>Master!H145</f>
        <v>2</v>
      </c>
      <c r="I141" s="11" t="s">
        <v>5</v>
      </c>
      <c r="J141" s="11" t="str">
        <f>IF(Master!$O$4="Y",Master!J145,"NA")</f>
        <v>NA</v>
      </c>
      <c r="K141" s="11"/>
      <c r="L141" s="103"/>
      <c r="M141" s="103"/>
      <c r="N141" s="11">
        <f>Master!O145</f>
        <v>0</v>
      </c>
    </row>
    <row r="142" spans="1:14" ht="55.5" hidden="1" customHeight="1" x14ac:dyDescent="0.25">
      <c r="A142" s="11">
        <f>Master!A146</f>
        <v>22</v>
      </c>
      <c r="B142" s="11" t="str">
        <f>Master!B146</f>
        <v xml:space="preserve">Room Booking Panel </v>
      </c>
      <c r="C142" s="11">
        <f>Master!C146</f>
        <v>22.040000000000006</v>
      </c>
      <c r="D142" s="11" t="str">
        <f>Master!D146</f>
        <v>Functional</v>
      </c>
      <c r="E142" s="11" t="str">
        <f>Master!E146</f>
        <v>AV-DOC-02-V3.10</v>
      </c>
      <c r="F142" s="11">
        <f>Master!F146</f>
        <v>6.2</v>
      </c>
      <c r="G142" s="11" t="str">
        <f>Master!G146</f>
        <v>Ensure the correct time settings have been applied
■ time synchronisation has been enabled  
■ the correct time server has been applied via the touch panel
■ confirm appropriate time zone has been selected</v>
      </c>
      <c r="H142" s="11">
        <f>Master!H146</f>
        <v>1</v>
      </c>
      <c r="I142" s="11" t="s">
        <v>5</v>
      </c>
      <c r="J142" s="11" t="str">
        <f>IF(Master!$O$4="Y",Master!J146,"NA")</f>
        <v>NA</v>
      </c>
      <c r="K142" s="11"/>
      <c r="L142" s="103"/>
      <c r="M142" s="103"/>
      <c r="N142" s="11">
        <f>Master!O146</f>
        <v>0</v>
      </c>
    </row>
    <row r="143" spans="1:14" ht="55.5" hidden="1" customHeight="1" x14ac:dyDescent="0.25">
      <c r="A143" s="11">
        <f>Master!A147</f>
        <v>22</v>
      </c>
      <c r="B143" s="11" t="str">
        <f>Master!B147</f>
        <v xml:space="preserve">Room Booking Panel </v>
      </c>
      <c r="C143" s="11">
        <f>Master!C147</f>
        <v>22.050000000000008</v>
      </c>
      <c r="D143" s="11" t="str">
        <f>Master!D147</f>
        <v>Functional</v>
      </c>
      <c r="E143" s="11" t="str">
        <f>Master!E147</f>
        <v>AV-DOC-02-V3.10</v>
      </c>
      <c r="F143" s="11">
        <f>Master!F147</f>
        <v>6.2</v>
      </c>
      <c r="G143" s="11" t="str">
        <f>Master!G147</f>
        <v>Confirm UI settings are as follows</v>
      </c>
      <c r="H143" s="11">
        <f>Master!H147</f>
        <v>2</v>
      </c>
      <c r="I143" s="11" t="s">
        <v>5</v>
      </c>
      <c r="J143" s="11" t="str">
        <f>IF(Master!$O$4="Y",Master!J147,"NA")</f>
        <v>NA</v>
      </c>
      <c r="K143" s="11"/>
      <c r="L143" s="103"/>
      <c r="M143" s="103"/>
      <c r="N143" s="11">
        <f>Master!O147</f>
        <v>0</v>
      </c>
    </row>
    <row r="144" spans="1:14" ht="55.5" hidden="1" customHeight="1" x14ac:dyDescent="0.25">
      <c r="A144" s="11">
        <f>Master!A148</f>
        <v>22</v>
      </c>
      <c r="B144" s="11" t="str">
        <f>Master!B148</f>
        <v xml:space="preserve">Room Booking Panel </v>
      </c>
      <c r="C144" s="11">
        <f>Master!C148</f>
        <v>22.060000000000009</v>
      </c>
      <c r="D144" s="11" t="str">
        <f>Master!D148</f>
        <v>Functional</v>
      </c>
      <c r="E144" s="11" t="str">
        <f>Master!E148</f>
        <v>AV-DOC-02-V3.10</v>
      </c>
      <c r="F144" s="11">
        <f>Master!F148</f>
        <v>6.2</v>
      </c>
      <c r="G144" s="11" t="str">
        <f>Master!G148</f>
        <v>Ensure Reservation setting are correct</v>
      </c>
      <c r="H144" s="11">
        <f>Master!H148</f>
        <v>2</v>
      </c>
      <c r="I144" s="11" t="s">
        <v>5</v>
      </c>
      <c r="J144" s="11" t="str">
        <f>IF(Master!$O$4="Y",Master!J148,"NA")</f>
        <v>NA</v>
      </c>
      <c r="K144" s="11"/>
      <c r="L144" s="103"/>
      <c r="M144" s="103"/>
      <c r="N144" s="11">
        <f>Master!O148</f>
        <v>0</v>
      </c>
    </row>
    <row r="145" spans="1:14" ht="55.5" customHeight="1" x14ac:dyDescent="0.25">
      <c r="A145" s="11">
        <f>Master!A149</f>
        <v>23</v>
      </c>
      <c r="B145" s="11" t="str">
        <f>Master!B149</f>
        <v>PTZ Camera</v>
      </c>
      <c r="C145" s="11">
        <f>Master!C149</f>
        <v>23.01</v>
      </c>
      <c r="D145" s="11" t="str">
        <f>Master!D149</f>
        <v>Functional</v>
      </c>
      <c r="E145" s="11" t="str">
        <f>Master!E149</f>
        <v>-</v>
      </c>
      <c r="F145" s="11" t="str">
        <f>Master!F149</f>
        <v>-</v>
      </c>
      <c r="G145" s="11" t="str">
        <f>Master!G149</f>
        <v>Confirm image quality is free from interference, distortion, noise, digital artefacts, brightness and contrast is optimised to room &amp; content</v>
      </c>
      <c r="H145" s="11">
        <f>Master!H149</f>
        <v>1</v>
      </c>
      <c r="I145" s="11" t="s">
        <v>35</v>
      </c>
      <c r="J145" s="11" t="str">
        <f>IF(Master!$O$4="Y",Master!J149,"NA")</f>
        <v>NA</v>
      </c>
      <c r="K145" s="11"/>
      <c r="L145" s="103"/>
      <c r="M145" s="103"/>
      <c r="N145" s="11" t="str">
        <f>Master!O149</f>
        <v>Y</v>
      </c>
    </row>
    <row r="146" spans="1:14" ht="55.5" customHeight="1" x14ac:dyDescent="0.25">
      <c r="A146" s="11">
        <f>Master!A150</f>
        <v>23</v>
      </c>
      <c r="B146" s="11" t="str">
        <f>Master!B150</f>
        <v>PTZ Camera</v>
      </c>
      <c r="C146" s="11">
        <f>Master!C150</f>
        <v>23.020000000000003</v>
      </c>
      <c r="D146" s="11" t="str">
        <f>Master!D150</f>
        <v>Functional</v>
      </c>
      <c r="E146" s="11" t="str">
        <f>Master!E150</f>
        <v>AV-DOC-01-V4.0</v>
      </c>
      <c r="F146" s="11" t="str">
        <f>Master!F150</f>
        <v>3.18.7 PTZ or Fixed Cameras</v>
      </c>
      <c r="G146" s="11" t="str">
        <f>Master!G150</f>
        <v>Confirm correct operation (i.e. pan, tilt, zoom, focus) and field of view is unobstructed</v>
      </c>
      <c r="H146" s="11">
        <f>Master!H150</f>
        <v>1</v>
      </c>
      <c r="I146" s="11" t="s">
        <v>35</v>
      </c>
      <c r="J146" s="11" t="str">
        <f>IF(Master!$O$4="Y",Master!J150,"NA")</f>
        <v>NA</v>
      </c>
      <c r="K146" s="11"/>
      <c r="L146" s="103"/>
      <c r="M146" s="103"/>
      <c r="N146" s="11" t="str">
        <f>Master!O150</f>
        <v>Y</v>
      </c>
    </row>
    <row r="147" spans="1:14" ht="55.5" customHeight="1" x14ac:dyDescent="0.25">
      <c r="A147" s="11">
        <f>Master!A151</f>
        <v>23</v>
      </c>
      <c r="B147" s="11" t="str">
        <f>Master!B151</f>
        <v>PTZ Camera</v>
      </c>
      <c r="C147" s="11">
        <f>Master!C151</f>
        <v>23.030000000000005</v>
      </c>
      <c r="D147" s="11" t="str">
        <f>Master!D151</f>
        <v>Functional</v>
      </c>
      <c r="E147" s="11" t="str">
        <f>Master!E151</f>
        <v>-</v>
      </c>
      <c r="F147" s="11" t="str">
        <f>Master!F151</f>
        <v>-</v>
      </c>
      <c r="G147" s="11" t="str">
        <f>Master!G151</f>
        <v xml:space="preserve">Confirm user defined pre-sets can be stored and recalled. </v>
      </c>
      <c r="H147" s="11">
        <f>Master!H151</f>
        <v>1</v>
      </c>
      <c r="I147" s="11" t="s">
        <v>35</v>
      </c>
      <c r="J147" s="11" t="str">
        <f>IF(Master!$O$4="Y",Master!J151,"NA")</f>
        <v>NA</v>
      </c>
      <c r="K147" s="11"/>
      <c r="L147" s="103"/>
      <c r="M147" s="103"/>
      <c r="N147" s="11" t="str">
        <f>Master!O151</f>
        <v>Y</v>
      </c>
    </row>
    <row r="148" spans="1:14" ht="55.5" customHeight="1" x14ac:dyDescent="0.25">
      <c r="A148" s="11">
        <f>Master!A152</f>
        <v>23</v>
      </c>
      <c r="B148" s="11" t="str">
        <f>Master!B152</f>
        <v>PTZ Camera</v>
      </c>
      <c r="C148" s="11">
        <f>Master!C152</f>
        <v>23.040000000000006</v>
      </c>
      <c r="D148" s="11" t="str">
        <f>Master!D152</f>
        <v>Functional</v>
      </c>
      <c r="E148" s="11" t="str">
        <f>Master!E152</f>
        <v>-</v>
      </c>
      <c r="F148" s="11" t="str">
        <f>Master!F152</f>
        <v>-</v>
      </c>
      <c r="G148" s="11" t="str">
        <f>Master!G152</f>
        <v>Confirm pre-set 1 is room view pre set 2 is presenters location and Preset 1 is called upon start up</v>
      </c>
      <c r="H148" s="11">
        <f>Master!H152</f>
        <v>1</v>
      </c>
      <c r="I148" s="11" t="s">
        <v>35</v>
      </c>
      <c r="J148" s="11" t="str">
        <f>IF(Master!$O$4="Y",Master!J152,"NA")</f>
        <v>NA</v>
      </c>
      <c r="K148" s="11"/>
      <c r="L148" s="103"/>
      <c r="M148" s="103"/>
      <c r="N148" s="11" t="str">
        <f>Master!O152</f>
        <v>Y</v>
      </c>
    </row>
    <row r="149" spans="1:14" ht="55.5" customHeight="1" x14ac:dyDescent="0.25">
      <c r="A149" s="11">
        <f>Master!A153</f>
        <v>23</v>
      </c>
      <c r="B149" s="11" t="str">
        <f>Master!B153</f>
        <v>PTZ Camera</v>
      </c>
      <c r="C149" s="11">
        <f>Master!C153</f>
        <v>23.050000000000008</v>
      </c>
      <c r="D149" s="11" t="str">
        <f>Master!D153</f>
        <v>Functional</v>
      </c>
      <c r="E149" s="11" t="str">
        <f>Master!E153</f>
        <v>-</v>
      </c>
      <c r="F149" s="11" t="str">
        <f>Master!F153</f>
        <v>-</v>
      </c>
      <c r="G149" s="11" t="str">
        <f>Master!G153</f>
        <v>Ensure correct lighting levels for optimum camera image</v>
      </c>
      <c r="H149" s="11">
        <f>Master!H153</f>
        <v>1</v>
      </c>
      <c r="I149" s="11" t="s">
        <v>35</v>
      </c>
      <c r="J149" s="11" t="str">
        <f>IF(Master!$O$4="Y",Master!J153,"NA")</f>
        <v>NA</v>
      </c>
      <c r="K149" s="11"/>
      <c r="L149" s="103"/>
      <c r="M149" s="103"/>
      <c r="N149" s="11" t="str">
        <f>Master!O153</f>
        <v>Y</v>
      </c>
    </row>
    <row r="150" spans="1:14" ht="55.5" hidden="1" customHeight="1" x14ac:dyDescent="0.25">
      <c r="A150" s="11">
        <f>Master!A154</f>
        <v>24</v>
      </c>
      <c r="B150" s="11" t="str">
        <f>Master!B154</f>
        <v>USB Camera</v>
      </c>
      <c r="C150" s="11">
        <f>Master!C154</f>
        <v>24.01</v>
      </c>
      <c r="D150" s="11" t="str">
        <f>Master!D154</f>
        <v>Functional</v>
      </c>
      <c r="E150" s="11" t="str">
        <f>Master!E154</f>
        <v>-</v>
      </c>
      <c r="F150" s="11" t="str">
        <f>Master!F154</f>
        <v>-</v>
      </c>
      <c r="G150" s="11" t="str">
        <f>Master!G154</f>
        <v>Confirm image quality is free from interference, distortion, noise, digital artefacts, brightness and contrast is optimised to room &amp; content</v>
      </c>
      <c r="H150" s="11">
        <f>Master!H154</f>
        <v>1</v>
      </c>
      <c r="I150" s="11" t="s">
        <v>5</v>
      </c>
      <c r="J150" s="11" t="str">
        <f>IF(Master!$O$4="Y",Master!J154,"NA")</f>
        <v>NA</v>
      </c>
      <c r="K150" s="11"/>
      <c r="L150" s="103"/>
      <c r="M150" s="103"/>
      <c r="N150" s="11">
        <f>Master!O154</f>
        <v>0</v>
      </c>
    </row>
    <row r="151" spans="1:14" ht="55.5" hidden="1" customHeight="1" x14ac:dyDescent="0.25">
      <c r="A151" s="11">
        <f>Master!A155</f>
        <v>24</v>
      </c>
      <c r="B151" s="11" t="str">
        <f>Master!B155</f>
        <v>USB Camera</v>
      </c>
      <c r="C151" s="11">
        <f>Master!C155</f>
        <v>24.020000000000003</v>
      </c>
      <c r="D151" s="11" t="str">
        <f>Master!D155</f>
        <v>Functional</v>
      </c>
      <c r="E151" s="11" t="str">
        <f>Master!E155</f>
        <v>-</v>
      </c>
      <c r="F151" s="11" t="str">
        <f>Master!F155</f>
        <v>-</v>
      </c>
      <c r="G151" s="11" t="str">
        <f>Master!G155</f>
        <v>Confirm field of view is unobstructed</v>
      </c>
      <c r="H151" s="11">
        <f>Master!H155</f>
        <v>1</v>
      </c>
      <c r="I151" s="11" t="s">
        <v>5</v>
      </c>
      <c r="J151" s="11" t="str">
        <f>IF(Master!$O$4="Y",Master!J155,"NA")</f>
        <v>NA</v>
      </c>
      <c r="K151" s="11"/>
      <c r="L151" s="103"/>
      <c r="M151" s="103"/>
      <c r="N151" s="11">
        <f>Master!O155</f>
        <v>0</v>
      </c>
    </row>
    <row r="152" spans="1:14" ht="55.5" hidden="1" customHeight="1" x14ac:dyDescent="0.25">
      <c r="A152" s="11">
        <f>Master!A156</f>
        <v>24</v>
      </c>
      <c r="B152" s="11" t="str">
        <f>Master!B156</f>
        <v>USB Camera</v>
      </c>
      <c r="C152" s="11">
        <f>Master!C156</f>
        <v>24.030000000000005</v>
      </c>
      <c r="D152" s="11" t="str">
        <f>Master!D156</f>
        <v>Functional</v>
      </c>
      <c r="E152" s="11" t="str">
        <f>Master!E156</f>
        <v>-</v>
      </c>
      <c r="F152" s="11" t="str">
        <f>Master!F156</f>
        <v>-</v>
      </c>
      <c r="G152" s="11" t="str">
        <f>Master!G156</f>
        <v>Ensure correct lighting levels for optimum camera image</v>
      </c>
      <c r="H152" s="11">
        <f>Master!H156</f>
        <v>1</v>
      </c>
      <c r="I152" s="11" t="s">
        <v>5</v>
      </c>
      <c r="J152" s="11" t="str">
        <f>IF(Master!$O$4="Y",Master!J156,"NA")</f>
        <v>NA</v>
      </c>
      <c r="K152" s="11"/>
      <c r="L152" s="103"/>
      <c r="M152" s="103"/>
      <c r="N152" s="11">
        <f>Master!O156</f>
        <v>0</v>
      </c>
    </row>
    <row r="153" spans="1:14" ht="55.5" hidden="1" customHeight="1" x14ac:dyDescent="0.25">
      <c r="A153" s="11">
        <f>Master!A157</f>
        <v>24</v>
      </c>
      <c r="B153" s="11" t="str">
        <f>Master!B157</f>
        <v>USB Camera</v>
      </c>
      <c r="C153" s="11">
        <f>Master!C157</f>
        <v>24.040000000000006</v>
      </c>
      <c r="D153" s="11" t="str">
        <f>Master!D157</f>
        <v>Functional</v>
      </c>
      <c r="E153" s="11" t="str">
        <f>Master!E157</f>
        <v>-</v>
      </c>
      <c r="F153" s="11" t="str">
        <f>Master!F157</f>
        <v>-</v>
      </c>
      <c r="G153" s="11" t="str">
        <f>Master!G157</f>
        <v>Confirm (Auto Framing) has been enabled &amp; functioning correctly</v>
      </c>
      <c r="H153" s="11">
        <f>Master!H157</f>
        <v>2</v>
      </c>
      <c r="I153" s="11" t="s">
        <v>5</v>
      </c>
      <c r="J153" s="11" t="str">
        <f>IF(Master!$O$4="Y",Master!J157,"NA")</f>
        <v>NA</v>
      </c>
      <c r="K153" s="11"/>
      <c r="L153" s="103"/>
      <c r="M153" s="103"/>
      <c r="N153" s="11">
        <f>Master!O157</f>
        <v>0</v>
      </c>
    </row>
    <row r="154" spans="1:14" ht="55.5" hidden="1" customHeight="1" x14ac:dyDescent="0.25">
      <c r="A154" s="11">
        <f>Master!A165</f>
        <v>27</v>
      </c>
      <c r="B154" s="11" t="str">
        <f>Master!B165</f>
        <v>Digital Signage Displays</v>
      </c>
      <c r="C154" s="11">
        <f>Master!C165</f>
        <v>27.01</v>
      </c>
      <c r="D154" s="11" t="str">
        <f>Master!D165</f>
        <v>Functional</v>
      </c>
      <c r="E154" s="11" t="str">
        <f>Master!E165</f>
        <v>-</v>
      </c>
      <c r="F154" s="11" t="str">
        <f>Master!F165</f>
        <v>-</v>
      </c>
      <c r="G154" s="11" t="str">
        <f>Master!G165</f>
        <v>No finger marks on displays, reflective surfaces or other equipment</v>
      </c>
      <c r="H154" s="11">
        <f>Master!H165</f>
        <v>1</v>
      </c>
      <c r="I154" s="11" t="s">
        <v>5</v>
      </c>
      <c r="J154" s="11" t="str">
        <f>IF(Master!$O$4="Y",Master!J165,"NA")</f>
        <v>NA</v>
      </c>
      <c r="K154" s="11"/>
      <c r="L154" s="103"/>
      <c r="M154" s="103"/>
      <c r="N154" s="11">
        <f>Master!O165</f>
        <v>0</v>
      </c>
    </row>
    <row r="155" spans="1:14" ht="55.5" hidden="1" customHeight="1" x14ac:dyDescent="0.25">
      <c r="A155" s="11">
        <f>Master!A166</f>
        <v>27</v>
      </c>
      <c r="B155" s="11" t="str">
        <f>Master!B166</f>
        <v>Digital Signage Displays</v>
      </c>
      <c r="C155" s="11">
        <f>Master!C166</f>
        <v>27.020000000000003</v>
      </c>
      <c r="D155" s="11" t="str">
        <f>Master!D166</f>
        <v>Functional</v>
      </c>
      <c r="E155" s="11" t="str">
        <f>Master!E166</f>
        <v>-</v>
      </c>
      <c r="F155" s="11" t="str">
        <f>Master!F166</f>
        <v>-</v>
      </c>
      <c r="G155" s="11" t="str">
        <f>Master!G166</f>
        <v>Ensure On/Off times have been set 
6 am On, 10pm OFF. Street facing On OFF times TBC</v>
      </c>
      <c r="H155" s="11">
        <f>Master!H166</f>
        <v>2</v>
      </c>
      <c r="I155" s="11" t="s">
        <v>5</v>
      </c>
      <c r="J155" s="11" t="str">
        <f>IF(Master!$O$4="Y",Master!J166,"NA")</f>
        <v>NA</v>
      </c>
      <c r="K155" s="11"/>
      <c r="L155" s="103"/>
      <c r="M155" s="103"/>
      <c r="N155" s="11">
        <f>Master!O166</f>
        <v>0</v>
      </c>
    </row>
    <row r="156" spans="1:14" ht="55.5" hidden="1" customHeight="1" x14ac:dyDescent="0.25">
      <c r="A156" s="11">
        <f>Master!A167</f>
        <v>27</v>
      </c>
      <c r="B156" s="11" t="str">
        <f>Master!B167</f>
        <v>Digital Signage Displays</v>
      </c>
      <c r="C156" s="11">
        <f>Master!C167</f>
        <v>27.030000000000005</v>
      </c>
      <c r="D156" s="11" t="str">
        <f>Master!D167</f>
        <v>Functional</v>
      </c>
      <c r="E156" s="11" t="str">
        <f>Master!E167</f>
        <v>-</v>
      </c>
      <c r="F156" s="11" t="str">
        <f>Master!F167</f>
        <v>-</v>
      </c>
      <c r="G156" s="11" t="str">
        <f>Master!G167</f>
        <v>Confirm Buttons and spare inputs have been disabled</v>
      </c>
      <c r="H156" s="11">
        <f>Master!H167</f>
        <v>2</v>
      </c>
      <c r="I156" s="11" t="s">
        <v>5</v>
      </c>
      <c r="J156" s="11" t="str">
        <f>IF(Master!$O$4="Y",Master!J167,"NA")</f>
        <v>NA</v>
      </c>
      <c r="K156" s="11"/>
      <c r="L156" s="103"/>
      <c r="M156" s="103"/>
      <c r="N156" s="11">
        <f>Master!O167</f>
        <v>0</v>
      </c>
    </row>
    <row r="157" spans="1:14" ht="55.5" hidden="1" customHeight="1" x14ac:dyDescent="0.25">
      <c r="A157" s="11">
        <f>Master!A168</f>
        <v>28</v>
      </c>
      <c r="B157" s="11" t="str">
        <f>Master!B168</f>
        <v>Digital Signage Displays</v>
      </c>
      <c r="C157" s="11">
        <f>Master!C168</f>
        <v>27.040000000000006</v>
      </c>
      <c r="D157" s="11" t="str">
        <f>Master!D168</f>
        <v>Functional</v>
      </c>
      <c r="E157" s="11" t="str">
        <f>Master!E168</f>
        <v>-</v>
      </c>
      <c r="F157" s="11" t="str">
        <f>Master!F168</f>
        <v>-</v>
      </c>
      <c r="G157" s="11" t="str">
        <f>Master!G168</f>
        <v>Confirm correct input is selected upon start up</v>
      </c>
      <c r="H157" s="11">
        <f>Master!H168</f>
        <v>2</v>
      </c>
      <c r="I157" s="11" t="s">
        <v>5</v>
      </c>
      <c r="J157" s="11" t="str">
        <f>IF(Master!$O$4="Y",Master!J168,"NA")</f>
        <v>NA</v>
      </c>
      <c r="K157" s="11"/>
      <c r="L157" s="103"/>
      <c r="M157" s="103"/>
      <c r="N157" s="11">
        <f>Master!O168</f>
        <v>0</v>
      </c>
    </row>
    <row r="158" spans="1:14" ht="55.5" hidden="1" customHeight="1" x14ac:dyDescent="0.25">
      <c r="A158" s="11">
        <f>Master!A169</f>
        <v>28</v>
      </c>
      <c r="B158" s="11" t="str">
        <f>Master!B169</f>
        <v>Digital Signage Displays</v>
      </c>
      <c r="C158" s="11">
        <f>Master!C169</f>
        <v>27.050000000000008</v>
      </c>
      <c r="D158" s="11" t="str">
        <f>Master!D169</f>
        <v>Functional</v>
      </c>
      <c r="E158" s="11" t="str">
        <f>Master!E169</f>
        <v>-</v>
      </c>
      <c r="F158" s="11" t="str">
        <f>Master!F169</f>
        <v>-</v>
      </c>
      <c r="G158" s="11" t="str">
        <f>Master!G169</f>
        <v>Confirm content is present upon start up</v>
      </c>
      <c r="H158" s="11">
        <f>Master!H169</f>
        <v>1</v>
      </c>
      <c r="I158" s="11" t="s">
        <v>5</v>
      </c>
      <c r="J158" s="11" t="str">
        <f>IF(Master!$O$4="Y",Master!J169,"NA")</f>
        <v>NA</v>
      </c>
      <c r="K158" s="11"/>
      <c r="L158" s="103"/>
      <c r="M158" s="103"/>
      <c r="N158" s="11">
        <f>Master!O169</f>
        <v>0</v>
      </c>
    </row>
    <row r="159" spans="1:14" ht="55.5" hidden="1" customHeight="1" x14ac:dyDescent="0.25">
      <c r="A159" s="11">
        <f>Master!A170</f>
        <v>28</v>
      </c>
      <c r="B159" s="11" t="str">
        <f>Master!B170</f>
        <v>Digital Signage Displays</v>
      </c>
      <c r="C159" s="11">
        <f>Master!C170</f>
        <v>27.060000000000009</v>
      </c>
      <c r="D159" s="11" t="str">
        <f>Master!D170</f>
        <v>Functional</v>
      </c>
      <c r="E159" s="11" t="str">
        <f>Master!E170</f>
        <v>-</v>
      </c>
      <c r="F159" s="11" t="str">
        <f>Master!F170</f>
        <v>-</v>
      </c>
      <c r="G159" s="11" t="str">
        <f>Master!G170</f>
        <v>Confirm correct PC/BrightSign build as been applied</v>
      </c>
      <c r="H159" s="11">
        <f>Master!H170</f>
        <v>1</v>
      </c>
      <c r="I159" s="11" t="s">
        <v>5</v>
      </c>
      <c r="J159" s="11" t="str">
        <f>IF(Master!$O$4="Y",Master!J170,"NA")</f>
        <v>NA</v>
      </c>
      <c r="K159" s="11"/>
      <c r="L159" s="103"/>
      <c r="M159" s="103"/>
      <c r="N159" s="11">
        <f>Master!O170</f>
        <v>0</v>
      </c>
    </row>
    <row r="160" spans="1:14" ht="55.5" hidden="1" customHeight="1" x14ac:dyDescent="0.25">
      <c r="A160" s="11">
        <f>Master!A171</f>
        <v>29</v>
      </c>
      <c r="B160" s="11" t="str">
        <f>Master!B171</f>
        <v>Digital Signage Displays</v>
      </c>
      <c r="C160" s="11">
        <f>Master!C171</f>
        <v>27.070000000000011</v>
      </c>
      <c r="D160" s="11" t="str">
        <f>Master!D171</f>
        <v>Functional</v>
      </c>
      <c r="E160" s="11" t="str">
        <f>Master!E171</f>
        <v>-</v>
      </c>
      <c r="F160" s="11" t="str">
        <f>Master!F171</f>
        <v>-</v>
      </c>
      <c r="G160" s="11" t="str">
        <f>Master!G171</f>
        <v>HDMI Quality – Ensure the image is free from interference, distortion, noise, digital artefacts, brightness and contrast is optimised to room &amp; content</v>
      </c>
      <c r="H160" s="11">
        <f>Master!H171</f>
        <v>1</v>
      </c>
      <c r="I160" s="11" t="s">
        <v>5</v>
      </c>
      <c r="J160" s="11" t="str">
        <f>IF(Master!$O$4="Y",Master!J171,"NA")</f>
        <v>NA</v>
      </c>
      <c r="K160" s="11"/>
      <c r="L160" s="103"/>
      <c r="M160" s="103"/>
      <c r="N160" s="11">
        <f>Master!O171</f>
        <v>0</v>
      </c>
    </row>
    <row r="161" spans="1:14" ht="55.5" customHeight="1" x14ac:dyDescent="0.25">
      <c r="A161" s="11">
        <f>Master!A172</f>
        <v>28</v>
      </c>
      <c r="B161" s="11" t="str">
        <f>Master!B172</f>
        <v>Administration &amp; Final Configuration</v>
      </c>
      <c r="C161" s="11">
        <f>Master!C172</f>
        <v>28.01</v>
      </c>
      <c r="D161" s="11" t="str">
        <f>Master!D172</f>
        <v>Functional</v>
      </c>
      <c r="E161" s="11" t="str">
        <f>Master!E172</f>
        <v>-</v>
      </c>
      <c r="F161" s="11" t="str">
        <f>Master!F172</f>
        <v>Source Code</v>
      </c>
      <c r="G161" s="11" t="str">
        <f>Master!G172</f>
        <v>Confirm automated shutdown is set to 180 minutes and midnight - L&amp;T</v>
      </c>
      <c r="H161" s="11">
        <f>Master!H172</f>
        <v>2</v>
      </c>
      <c r="I161" s="11" t="s">
        <v>35</v>
      </c>
      <c r="J161" s="11" t="str">
        <f>IF(Master!$O$4="Y",Master!J172,"NA")</f>
        <v>NA</v>
      </c>
      <c r="K161" s="11"/>
      <c r="L161" s="103"/>
      <c r="M161" s="103"/>
      <c r="N161" s="11" t="str">
        <f>Master!O172</f>
        <v>Y</v>
      </c>
    </row>
    <row r="162" spans="1:14" ht="55.5" hidden="1" customHeight="1" x14ac:dyDescent="0.25">
      <c r="A162" s="11">
        <f>Master!A173</f>
        <v>28</v>
      </c>
      <c r="B162" s="11" t="str">
        <f>Master!B173</f>
        <v>Administration &amp; Final Configuration</v>
      </c>
      <c r="C162" s="11">
        <f>Master!C173</f>
        <v>26.020000000000003</v>
      </c>
      <c r="D162" s="11" t="str">
        <f>Master!D173</f>
        <v>Functional</v>
      </c>
      <c r="E162" s="11" t="str">
        <f>Master!E173</f>
        <v>-</v>
      </c>
      <c r="F162" s="11" t="str">
        <f>Master!F173</f>
        <v>Source Code</v>
      </c>
      <c r="G162" s="11" t="str">
        <f>Master!G173</f>
        <v>Confirm automated shutdown (screen off only) is set to 180 minutes and midnight - Enclosed Meeting Spaces</v>
      </c>
      <c r="H162" s="11">
        <f>Master!H173</f>
        <v>2</v>
      </c>
      <c r="I162" s="11" t="s">
        <v>5</v>
      </c>
      <c r="J162" s="11" t="str">
        <f>IF(Master!$O$4="Y",Master!J173,"NA")</f>
        <v>NA</v>
      </c>
      <c r="K162" s="11"/>
      <c r="L162" s="103"/>
      <c r="M162" s="103"/>
      <c r="N162" s="11">
        <f>Master!O173</f>
        <v>0</v>
      </c>
    </row>
    <row r="163" spans="1:14" ht="55.5" hidden="1" customHeight="1" x14ac:dyDescent="0.25">
      <c r="A163" s="11">
        <f>Master!A174</f>
        <v>29</v>
      </c>
      <c r="B163" s="11" t="str">
        <f>Master!B174</f>
        <v>Administration &amp; Final Configuration</v>
      </c>
      <c r="C163" s="11">
        <f>Master!C174</f>
        <v>26.03</v>
      </c>
      <c r="D163" s="11" t="str">
        <f>Master!D174</f>
        <v>Functional</v>
      </c>
      <c r="E163" s="11" t="str">
        <f>Master!E174</f>
        <v>-</v>
      </c>
      <c r="F163" s="11" t="str">
        <f>Master!F174</f>
        <v>Source Code</v>
      </c>
      <c r="G163" s="11" t="str">
        <f>Master!G174</f>
        <v>Confirm automated on/shutdown (screen off only) is set to: On 7am, Off 8pm - Open Plan Meeting Spaces</v>
      </c>
      <c r="H163" s="11">
        <f>Master!H174</f>
        <v>2</v>
      </c>
      <c r="I163" s="11" t="s">
        <v>5</v>
      </c>
      <c r="J163" s="11" t="str">
        <f>IF(Master!$O$4="Y",Master!J174,"NA")</f>
        <v>NA</v>
      </c>
      <c r="K163" s="11"/>
      <c r="L163" s="103"/>
      <c r="M163" s="103"/>
      <c r="N163" s="11">
        <f>Master!O174</f>
        <v>0</v>
      </c>
    </row>
    <row r="164" spans="1:14" ht="55.5" customHeight="1" x14ac:dyDescent="0.25">
      <c r="A164" s="11">
        <f>Master!A175</f>
        <v>29</v>
      </c>
      <c r="B164" s="11" t="str">
        <f>Master!B175</f>
        <v>Administration &amp; Final Configuration</v>
      </c>
      <c r="C164" s="11">
        <f>Master!C175</f>
        <v>26.040000000000003</v>
      </c>
      <c r="D164" s="11" t="str">
        <f>Master!D175</f>
        <v>Functional</v>
      </c>
      <c r="E164" s="11" t="str">
        <f>Master!E175</f>
        <v>-</v>
      </c>
      <c r="F164" s="11" t="str">
        <f>Master!F175</f>
        <v>-</v>
      </c>
      <c r="G164" s="11" t="str">
        <f>Master!G175</f>
        <v>Confirm that the projector soft off time has been set to 20 minutes in the control system</v>
      </c>
      <c r="H164" s="11">
        <f>Master!H175</f>
        <v>1</v>
      </c>
      <c r="I164" s="11" t="s">
        <v>35</v>
      </c>
      <c r="J164" s="11" t="str">
        <f>IF(Master!$O$4="Y",Master!J175,"NA")</f>
        <v>NA</v>
      </c>
      <c r="K164" s="11"/>
      <c r="L164" s="103"/>
      <c r="M164" s="103"/>
      <c r="N164" s="11" t="str">
        <f>Master!O175</f>
        <v>Y</v>
      </c>
    </row>
    <row r="165" spans="1:14" ht="55.5" customHeight="1" x14ac:dyDescent="0.25">
      <c r="A165" s="11">
        <f>Master!A176</f>
        <v>29</v>
      </c>
      <c r="B165" s="11" t="str">
        <f>Master!B176</f>
        <v>Administration &amp; Final Configuration</v>
      </c>
      <c r="C165" s="11">
        <f>Master!C176</f>
        <v>26.05</v>
      </c>
      <c r="D165" s="11" t="str">
        <f>Master!D176</f>
        <v>Functional</v>
      </c>
      <c r="E165" s="11" t="str">
        <f>Master!E176</f>
        <v>AV-DOC-01-V4.0</v>
      </c>
      <c r="F165" s="11" t="str">
        <f>Master!F176</f>
        <v xml:space="preserve">2.10 Lighting </v>
      </c>
      <c r="G165" s="11" t="str">
        <f>Master!G176</f>
        <v>Confirm correct room lighting states</v>
      </c>
      <c r="H165" s="11">
        <f>Master!H176</f>
        <v>2</v>
      </c>
      <c r="I165" s="11" t="s">
        <v>35</v>
      </c>
      <c r="J165" s="11" t="str">
        <f>IF(Master!$O$4="Y",Master!J176,"NA")</f>
        <v>NA</v>
      </c>
      <c r="K165" s="11"/>
      <c r="L165" s="103"/>
      <c r="M165" s="103"/>
      <c r="N165" s="11" t="str">
        <f>Master!O176</f>
        <v>Y</v>
      </c>
    </row>
    <row r="166" spans="1:14" ht="55.5" customHeight="1" x14ac:dyDescent="0.25">
      <c r="A166" s="11">
        <f>Master!A177</f>
        <v>30</v>
      </c>
      <c r="B166" s="11" t="str">
        <f>Master!B177</f>
        <v>Remote Monitoring System</v>
      </c>
      <c r="C166" s="11">
        <f>Master!C177</f>
        <v>30.01</v>
      </c>
      <c r="D166" s="11" t="str">
        <f>Master!D177</f>
        <v>Functional</v>
      </c>
      <c r="E166" s="11" t="str">
        <f>Master!E177</f>
        <v>-</v>
      </c>
      <c r="F166" s="11" t="str">
        <f>Master!F177</f>
        <v>-</v>
      </c>
      <c r="G166" s="11" t="str">
        <f>Master!G177</f>
        <v>Confirm integration of the AV System to Symphony</v>
      </c>
      <c r="H166" s="11">
        <f>Master!H177</f>
        <v>2</v>
      </c>
      <c r="I166" s="11" t="s">
        <v>35</v>
      </c>
      <c r="J166" s="11" t="str">
        <f>IF(Master!$O$4="Y",Master!J177,"NA")</f>
        <v>NA</v>
      </c>
      <c r="K166" s="11"/>
      <c r="L166" s="103"/>
      <c r="M166" s="103"/>
      <c r="N166" s="11" t="str">
        <f>Master!O177</f>
        <v>Y</v>
      </c>
    </row>
    <row r="167" spans="1:14" ht="55.5" customHeight="1" x14ac:dyDescent="0.25">
      <c r="A167" s="11">
        <f>Master!A179</f>
        <v>31</v>
      </c>
      <c r="B167" s="11" t="str">
        <f>Master!B179</f>
        <v>General Physical</v>
      </c>
      <c r="C167" s="11">
        <f>Master!C179</f>
        <v>31.01</v>
      </c>
      <c r="D167" s="11" t="str">
        <f>Master!D179</f>
        <v>Physical</v>
      </c>
      <c r="E167" s="11" t="str">
        <f>Master!E179</f>
        <v>AV-DOC-01-V4.0</v>
      </c>
      <c r="F167" s="11" t="str">
        <f>Master!F179</f>
        <v>3.8.9 Asset Register and labelling</v>
      </c>
      <c r="G167" s="11" t="str">
        <f>Master!G179</f>
        <v>Verify labelling is applied to all cables and interfaces correctly and straight</v>
      </c>
      <c r="H167" s="11">
        <f>Master!H179</f>
        <v>2</v>
      </c>
      <c r="I167" s="11" t="s">
        <v>35</v>
      </c>
      <c r="J167" s="11" t="str">
        <f>IF(Master!$O$4="Y",Master!J179,"NA")</f>
        <v>NA</v>
      </c>
      <c r="K167" s="11"/>
      <c r="L167" s="103"/>
      <c r="M167" s="103"/>
      <c r="N167" s="11" t="str">
        <f>Master!O179</f>
        <v>Y</v>
      </c>
    </row>
    <row r="168" spans="1:14" ht="55.5" customHeight="1" x14ac:dyDescent="0.25">
      <c r="A168" s="11">
        <f>Master!A180</f>
        <v>31</v>
      </c>
      <c r="B168" s="11" t="str">
        <f>Master!B180</f>
        <v>General Physical</v>
      </c>
      <c r="C168" s="11">
        <f>Master!C180</f>
        <v>31.020000000000003</v>
      </c>
      <c r="D168" s="11" t="str">
        <f>Master!D180</f>
        <v>Physical</v>
      </c>
      <c r="E168" s="11" t="str">
        <f>Master!E180</f>
        <v>AV-DOC-01-V4.0</v>
      </c>
      <c r="F168" s="11" t="str">
        <f>Master!F180</f>
        <v>3.8.9 Asset Register and labelling</v>
      </c>
      <c r="G168" s="11" t="str">
        <f>Master!G180</f>
        <v xml:space="preserve">Asset tagging has been applied as per RMIT guidelines </v>
      </c>
      <c r="H168" s="11">
        <f>Master!H180</f>
        <v>2</v>
      </c>
      <c r="I168" s="11" t="s">
        <v>35</v>
      </c>
      <c r="J168" s="11" t="str">
        <f>IF(Master!$O$4="Y",Master!J180,"NA")</f>
        <v>NA</v>
      </c>
      <c r="K168" s="11"/>
      <c r="L168" s="103"/>
      <c r="M168" s="103"/>
      <c r="N168" s="11" t="str">
        <f>Master!O180</f>
        <v>Y</v>
      </c>
    </row>
    <row r="169" spans="1:14" ht="55.5" customHeight="1" x14ac:dyDescent="0.25">
      <c r="A169" s="11">
        <f>Master!A181</f>
        <v>31</v>
      </c>
      <c r="B169" s="11" t="str">
        <f>Master!B181</f>
        <v>General Physical</v>
      </c>
      <c r="C169" s="11">
        <f>Master!C181</f>
        <v>31.030000000000005</v>
      </c>
      <c r="D169" s="11" t="str">
        <f>Master!D181</f>
        <v>Physical</v>
      </c>
      <c r="E169" s="11" t="str">
        <f>Master!E181</f>
        <v>AV-DOC-01-V4.0</v>
      </c>
      <c r="F169" s="11" t="str">
        <f>Master!F181</f>
        <v>3.13.12.4 Looming/Lacing
3.15.4 Cable Installation</v>
      </c>
      <c r="G169" s="11" t="str">
        <f>Master!G181</f>
        <v>Ensure all cables are loomed neatly and securely cable tied or fastened to relieve any strain</v>
      </c>
      <c r="H169" s="11">
        <f>Master!H181</f>
        <v>2</v>
      </c>
      <c r="I169" s="11" t="s">
        <v>35</v>
      </c>
      <c r="J169" s="11" t="str">
        <f>IF(Master!$O$4="Y",Master!J181,"NA")</f>
        <v>NA</v>
      </c>
      <c r="K169" s="11"/>
      <c r="L169" s="103"/>
      <c r="M169" s="103"/>
      <c r="N169" s="11" t="str">
        <f>Master!O181</f>
        <v>Y</v>
      </c>
    </row>
    <row r="170" spans="1:14" ht="55.5" customHeight="1" x14ac:dyDescent="0.25">
      <c r="A170" s="11">
        <f>Master!A182</f>
        <v>31</v>
      </c>
      <c r="B170" s="11" t="str">
        <f>Master!B182</f>
        <v>General Physical</v>
      </c>
      <c r="C170" s="11">
        <f>Master!C182</f>
        <v>31.040000000000006</v>
      </c>
      <c r="D170" s="11" t="str">
        <f>Master!D182</f>
        <v>Physical</v>
      </c>
      <c r="E170" s="11" t="str">
        <f>Master!E182</f>
        <v>AV-DOC-01-V4.0</v>
      </c>
      <c r="F170" s="11" t="str">
        <f>Master!F182</f>
        <v>3.14.1 Power Distribution and control</v>
      </c>
      <c r="G170" s="11" t="str">
        <f>Master!G182</f>
        <v>Double-adaptors and single-pole switched power strips have not been used in equipment racks</v>
      </c>
      <c r="H170" s="11">
        <f>Master!H182</f>
        <v>1</v>
      </c>
      <c r="I170" s="11" t="s">
        <v>35</v>
      </c>
      <c r="J170" s="11" t="str">
        <f>IF(Master!$O$4="Y",Master!J182,"NA")</f>
        <v>NA</v>
      </c>
      <c r="K170" s="11"/>
      <c r="L170" s="103"/>
      <c r="M170" s="103"/>
      <c r="N170" s="11" t="str">
        <f>Master!O182</f>
        <v>Y</v>
      </c>
    </row>
    <row r="171" spans="1:14" ht="55.5" customHeight="1" x14ac:dyDescent="0.25">
      <c r="A171" s="11">
        <f>Master!A183</f>
        <v>31</v>
      </c>
      <c r="B171" s="11" t="str">
        <f>Master!B183</f>
        <v>General Physical</v>
      </c>
      <c r="C171" s="11">
        <f>Master!C183</f>
        <v>31.050000000000008</v>
      </c>
      <c r="D171" s="11" t="str">
        <f>Master!D183</f>
        <v>Physical</v>
      </c>
      <c r="E171" s="11" t="str">
        <f>Master!E183</f>
        <v>AV-DOC-01-V4.0</v>
      </c>
      <c r="F171" s="11" t="str">
        <f>Master!F183</f>
        <v xml:space="preserve">3.14.2 Power Cable Test &amp; Tagging </v>
      </c>
      <c r="G171" s="11" t="str">
        <f>Master!G183</f>
        <v xml:space="preserve">All equipment and power cables supplied have been tested and tagged to the AS3760 standard </v>
      </c>
      <c r="H171" s="11">
        <f>Master!H183</f>
        <v>1</v>
      </c>
      <c r="I171" s="11" t="s">
        <v>35</v>
      </c>
      <c r="J171" s="11" t="str">
        <f>IF(Master!$O$4="Y",Master!J183,"NA")</f>
        <v>NA</v>
      </c>
      <c r="K171" s="11"/>
      <c r="L171" s="103"/>
      <c r="M171" s="103"/>
      <c r="N171" s="11" t="str">
        <f>Master!O183</f>
        <v>Y</v>
      </c>
    </row>
    <row r="172" spans="1:14" ht="55.5" customHeight="1" x14ac:dyDescent="0.25">
      <c r="A172" s="11">
        <f>Master!A184</f>
        <v>31</v>
      </c>
      <c r="B172" s="11" t="str">
        <f>Master!B184</f>
        <v>General Physical</v>
      </c>
      <c r="C172" s="11">
        <f>Master!C184</f>
        <v>31.060000000000009</v>
      </c>
      <c r="D172" s="11" t="str">
        <f>Master!D184</f>
        <v>Physical</v>
      </c>
      <c r="E172" s="11" t="str">
        <f>Master!E184</f>
        <v>AV-DOC-01-V4.0</v>
      </c>
      <c r="F172" s="11" t="str">
        <f>Master!F184</f>
        <v>3.15.6 Fly Leads</v>
      </c>
      <c r="G172" s="11" t="str">
        <f>Master!G184</f>
        <v>Fly leads to be secured by nylon P-clips &amp; in braided sheath (Braided sheath only required when multiple cables are installed)</v>
      </c>
      <c r="H172" s="11">
        <f>Master!H184</f>
        <v>1</v>
      </c>
      <c r="I172" s="11" t="s">
        <v>35</v>
      </c>
      <c r="J172" s="11" t="str">
        <f>IF(Master!$O$4="Y",Master!J184,"NA")</f>
        <v>NA</v>
      </c>
      <c r="K172" s="11"/>
      <c r="L172" s="103"/>
      <c r="M172" s="103"/>
      <c r="N172" s="11" t="str">
        <f>Master!O184</f>
        <v>Y</v>
      </c>
    </row>
    <row r="173" spans="1:14" ht="55.5" customHeight="1" x14ac:dyDescent="0.25">
      <c r="A173" s="11">
        <f>Master!A185</f>
        <v>31</v>
      </c>
      <c r="B173" s="11" t="str">
        <f>Master!B185</f>
        <v>General Physical</v>
      </c>
      <c r="C173" s="11">
        <f>Master!C185</f>
        <v>31.070000000000011</v>
      </c>
      <c r="D173" s="11" t="str">
        <f>Master!D185</f>
        <v>Physical</v>
      </c>
      <c r="E173" s="11" t="str">
        <f>Master!E185</f>
        <v>AV-DOC-01-V4.0</v>
      </c>
      <c r="F173" s="11" t="str">
        <f>Master!F185</f>
        <v>3.13.10 Tamper/Theft Protection</v>
      </c>
      <c r="G173" s="11" t="str">
        <f>Master!G185</f>
        <v>System devices and components are securely fastened (beneath the desk)</v>
      </c>
      <c r="H173" s="11">
        <f>Master!H185</f>
        <v>1</v>
      </c>
      <c r="I173" s="11" t="s">
        <v>35</v>
      </c>
      <c r="J173" s="11" t="str">
        <f>IF(Master!$O$4="Y",Master!J185,"NA")</f>
        <v>NA</v>
      </c>
      <c r="K173" s="11"/>
      <c r="L173" s="103"/>
      <c r="M173" s="103"/>
      <c r="N173" s="11" t="str">
        <f>Master!O185</f>
        <v>Y</v>
      </c>
    </row>
    <row r="174" spans="1:14" ht="55.5" customHeight="1" x14ac:dyDescent="0.25">
      <c r="A174" s="11">
        <f>Master!A186</f>
        <v>31</v>
      </c>
      <c r="B174" s="11" t="str">
        <f>Master!B186</f>
        <v>General Physical</v>
      </c>
      <c r="C174" s="11">
        <f>Master!C186</f>
        <v>31.080000000000013</v>
      </c>
      <c r="D174" s="11" t="str">
        <f>Master!D186</f>
        <v>Physical</v>
      </c>
      <c r="E174" s="11" t="str">
        <f>Master!E186</f>
        <v>AV-DOC-01-V4.0</v>
      </c>
      <c r="F174" s="11" t="str">
        <f>Master!F186</f>
        <v>3.18.8 Connection Plates</v>
      </c>
      <c r="G174" s="11" t="str">
        <f>Master!G186</f>
        <v>Controllers and Connection Plates are level, fixed securely and engraved correctly</v>
      </c>
      <c r="H174" s="11">
        <f>Master!H186</f>
        <v>2</v>
      </c>
      <c r="I174" s="11" t="s">
        <v>35</v>
      </c>
      <c r="J174" s="11" t="str">
        <f>IF(Master!$O$4="Y",Master!J186,"NA")</f>
        <v>NA</v>
      </c>
      <c r="K174" s="11"/>
      <c r="L174" s="103"/>
      <c r="M174" s="103"/>
      <c r="N174" s="11" t="str">
        <f>Master!O186</f>
        <v>Y</v>
      </c>
    </row>
    <row r="175" spans="1:14" ht="55.5" customHeight="1" x14ac:dyDescent="0.25">
      <c r="A175" s="11">
        <f>Master!A187</f>
        <v>31</v>
      </c>
      <c r="B175" s="11" t="str">
        <f>Master!B187</f>
        <v>General Physical</v>
      </c>
      <c r="C175" s="11">
        <f>Master!C187</f>
        <v>31.090000000000014</v>
      </c>
      <c r="D175" s="11" t="str">
        <f>Master!D187</f>
        <v>Physical</v>
      </c>
      <c r="E175" s="11" t="str">
        <f>Master!E187</f>
        <v>-</v>
      </c>
      <c r="F175" s="11" t="str">
        <f>Master!F187</f>
        <v>-</v>
      </c>
      <c r="G175" s="11" t="str">
        <f>Master!G187</f>
        <v>No finger marks on displays, reflective surfaces or other equipment</v>
      </c>
      <c r="H175" s="11">
        <f>Master!H187</f>
        <v>2</v>
      </c>
      <c r="I175" s="11" t="s">
        <v>35</v>
      </c>
      <c r="J175" s="11" t="str">
        <f>IF(Master!$O$4="Y",Master!J187,"NA")</f>
        <v>NA</v>
      </c>
      <c r="K175" s="11"/>
      <c r="L175" s="103"/>
      <c r="M175" s="103"/>
      <c r="N175" s="11" t="str">
        <f>Master!O187</f>
        <v>Y</v>
      </c>
    </row>
    <row r="176" spans="1:14" ht="55.5" customHeight="1" x14ac:dyDescent="0.25">
      <c r="A176" s="11">
        <f>Master!A188</f>
        <v>31</v>
      </c>
      <c r="B176" s="11" t="str">
        <f>Master!B188</f>
        <v>General Physical</v>
      </c>
      <c r="C176" s="11">
        <f>Master!C188</f>
        <v>31.100000000000016</v>
      </c>
      <c r="D176" s="11" t="str">
        <f>Master!D188</f>
        <v>Physical</v>
      </c>
      <c r="E176" s="11" t="str">
        <f>Master!E188</f>
        <v>AV-DOC-01-V4.0</v>
      </c>
      <c r="F176" s="11" t="str">
        <f>Master!F188</f>
        <v>3.9 locks</v>
      </c>
      <c r="G176" s="11" t="str">
        <f>Master!G188</f>
        <v>Padlocks, locks and barrels are installed on projector cage, equipment racks and other AV equipment.</v>
      </c>
      <c r="H176" s="11">
        <f>Master!H188</f>
        <v>2</v>
      </c>
      <c r="I176" s="11" t="s">
        <v>35</v>
      </c>
      <c r="J176" s="11" t="str">
        <f>IF(Master!$O$4="Y",Master!J188,"NA")</f>
        <v>NA</v>
      </c>
      <c r="K176" s="11"/>
      <c r="L176" s="103"/>
      <c r="M176" s="103"/>
      <c r="N176" s="11" t="str">
        <f>Master!O188</f>
        <v>Y</v>
      </c>
    </row>
    <row r="177" spans="1:14" ht="55.5" customHeight="1" x14ac:dyDescent="0.25">
      <c r="A177" s="11">
        <f>Master!A189</f>
        <v>31</v>
      </c>
      <c r="B177" s="11" t="str">
        <f>Master!B189</f>
        <v>General Physical</v>
      </c>
      <c r="C177" s="11">
        <f>Master!C189</f>
        <v>31.110000000000017</v>
      </c>
      <c r="D177" s="11" t="str">
        <f>Master!D189</f>
        <v>Physical</v>
      </c>
      <c r="E177" s="11" t="str">
        <f>Master!E189</f>
        <v>AV-DOC-01-V4.0</v>
      </c>
      <c r="F177" s="11" t="str">
        <f>Master!F189</f>
        <v>3.9 locks</v>
      </c>
      <c r="G177" s="11" t="str">
        <f>Master!G189</f>
        <v xml:space="preserve">If no tools are required to remove the the LCD from the bracket  a Kensington lock shall be required. Panels are to be secured on  wall mounting brackets with a 5mm diameter split pin </v>
      </c>
      <c r="H177" s="11">
        <f>Master!H189</f>
        <v>2</v>
      </c>
      <c r="I177" s="11" t="s">
        <v>35</v>
      </c>
      <c r="J177" s="11" t="str">
        <f>IF(Master!$O$4="Y",Master!J189,"NA")</f>
        <v>NA</v>
      </c>
      <c r="K177" s="11"/>
      <c r="L177" s="103"/>
      <c r="M177" s="103"/>
      <c r="N177" s="11" t="str">
        <f>Master!O189</f>
        <v>Y</v>
      </c>
    </row>
    <row r="178" spans="1:14" ht="55.5" customHeight="1" x14ac:dyDescent="0.25">
      <c r="A178" s="11">
        <f>Master!A190</f>
        <v>31</v>
      </c>
      <c r="B178" s="11" t="str">
        <f>Master!B190</f>
        <v>General Physical</v>
      </c>
      <c r="C178" s="11">
        <f>Master!C190</f>
        <v>31.120000000000019</v>
      </c>
      <c r="D178" s="11" t="str">
        <f>Master!D190</f>
        <v>Physical</v>
      </c>
      <c r="E178" s="11" t="str">
        <f>Master!E190</f>
        <v>-</v>
      </c>
      <c r="F178" s="11" t="str">
        <f>Master!F190</f>
        <v xml:space="preserve">Equipment install manual for projector </v>
      </c>
      <c r="G178" s="11" t="str">
        <f>Master!G190</f>
        <v>Projector security nuts are sheared (top &amp; bottom)</v>
      </c>
      <c r="H178" s="11">
        <f>Master!H190</f>
        <v>2</v>
      </c>
      <c r="I178" s="11" t="s">
        <v>35</v>
      </c>
      <c r="J178" s="11" t="str">
        <f>IF(Master!$O$4="Y",Master!J190,"NA")</f>
        <v>NA</v>
      </c>
      <c r="K178" s="11"/>
      <c r="L178" s="103"/>
      <c r="M178" s="103"/>
      <c r="N178" s="11" t="str">
        <f>Master!O190</f>
        <v>Y</v>
      </c>
    </row>
    <row r="179" spans="1:14" ht="55.5" customHeight="1" x14ac:dyDescent="0.25">
      <c r="A179" s="11">
        <f>Master!A191</f>
        <v>31</v>
      </c>
      <c r="B179" s="11" t="str">
        <f>Master!B191</f>
        <v>General Physical</v>
      </c>
      <c r="C179" s="11">
        <f>Master!C191</f>
        <v>31.13000000000002</v>
      </c>
      <c r="D179" s="11" t="str">
        <f>Master!D191</f>
        <v>Physical</v>
      </c>
      <c r="E179" s="11" t="str">
        <f>Master!E191</f>
        <v>AV-DOC-01-V4.0</v>
      </c>
      <c r="F179" s="11" t="str">
        <f>Master!F191</f>
        <v>3.13.10 Tamper/Theft Protection</v>
      </c>
      <c r="G179" s="11" t="str">
        <f>Master!G191</f>
        <v>Ensure Doc Cams are secured.  i.e. Elmo Document Camera is secured to bench with screws. USB Doc Cam is secured with Kensington lock and passcode is 1988</v>
      </c>
      <c r="H179" s="11">
        <f>Master!H191</f>
        <v>1</v>
      </c>
      <c r="I179" s="11" t="s">
        <v>35</v>
      </c>
      <c r="J179" s="11" t="str">
        <f>IF(Master!$O$4="Y",Master!J191,"NA")</f>
        <v>NA</v>
      </c>
      <c r="K179" s="11"/>
      <c r="L179" s="103"/>
      <c r="M179" s="103"/>
      <c r="N179" s="11" t="str">
        <f>Master!O191</f>
        <v>Y</v>
      </c>
    </row>
    <row r="180" spans="1:14" ht="55.5" customHeight="1" x14ac:dyDescent="0.25">
      <c r="A180" s="11">
        <f>Master!A192</f>
        <v>31</v>
      </c>
      <c r="B180" s="11" t="str">
        <f>Master!B192</f>
        <v>General Physical</v>
      </c>
      <c r="C180" s="11">
        <f>Master!C192</f>
        <v>31.140000000000022</v>
      </c>
      <c r="D180" s="11" t="str">
        <f>Master!D192</f>
        <v>Physical</v>
      </c>
      <c r="E180" s="11" t="str">
        <f>Master!E192</f>
        <v>-</v>
      </c>
      <c r="F180" s="11" t="str">
        <f>Master!F192</f>
        <v>-</v>
      </c>
      <c r="G180" s="11" t="str">
        <f>Master!G192</f>
        <v xml:space="preserve">Ensure all projector bracket connections have been securely tightened </v>
      </c>
      <c r="H180" s="11">
        <f>Master!H192</f>
        <v>1</v>
      </c>
      <c r="I180" s="11" t="s">
        <v>35</v>
      </c>
      <c r="J180" s="11" t="str">
        <f>IF(Master!$O$4="Y",Master!J192,"NA")</f>
        <v>NA</v>
      </c>
      <c r="K180" s="11"/>
      <c r="L180" s="103"/>
      <c r="M180" s="103"/>
      <c r="N180" s="11" t="str">
        <f>Master!O192</f>
        <v>Y</v>
      </c>
    </row>
    <row r="181" spans="1:14" ht="55.5" customHeight="1" x14ac:dyDescent="0.25">
      <c r="A181" s="11">
        <f>Master!A193</f>
        <v>31</v>
      </c>
      <c r="B181" s="11" t="str">
        <f>Master!B193</f>
        <v>General Physical</v>
      </c>
      <c r="C181" s="11">
        <f>Master!C193</f>
        <v>31.150000000000023</v>
      </c>
      <c r="D181" s="11" t="str">
        <f>Master!D193</f>
        <v>Physical</v>
      </c>
      <c r="E181" s="11" t="str">
        <f>Master!E193</f>
        <v>AV-DOC-01-V4.0</v>
      </c>
      <c r="F181" s="11" t="str">
        <f>Master!F193</f>
        <v>3.17.6.3 Signage</v>
      </c>
      <c r="G181" s="11" t="str">
        <f>Master!G193</f>
        <v>Hearing Augementation signage is present</v>
      </c>
      <c r="H181" s="11">
        <f>Master!H193</f>
        <v>2</v>
      </c>
      <c r="I181" s="11" t="s">
        <v>35</v>
      </c>
      <c r="J181" s="11" t="str">
        <f>IF(Master!$O$4="Y",Master!J193,"NA")</f>
        <v>NA</v>
      </c>
      <c r="K181" s="11"/>
      <c r="L181" s="103"/>
      <c r="M181" s="103"/>
      <c r="N181" s="11" t="str">
        <f>Master!O193</f>
        <v>Y</v>
      </c>
    </row>
    <row r="182" spans="1:14" ht="55.5" customHeight="1" x14ac:dyDescent="0.25">
      <c r="A182" s="11">
        <f>Master!A194</f>
        <v>31</v>
      </c>
      <c r="B182" s="11" t="str">
        <f>Master!B194</f>
        <v>General Physical</v>
      </c>
      <c r="C182" s="11">
        <f>Master!C194</f>
        <v>31.160000000000025</v>
      </c>
      <c r="D182" s="11" t="str">
        <f>Master!D194</f>
        <v>Physical</v>
      </c>
      <c r="E182" s="11" t="str">
        <f>Master!E194</f>
        <v>AV-DOC-01-V4.0</v>
      </c>
      <c r="F182" s="11" t="str">
        <f>Master!F194</f>
        <v>3.13.10 Tamper/Theft Protection</v>
      </c>
      <c r="G182" s="11" t="str">
        <f>Master!G194</f>
        <v>Microphone  Base station is secured with industrial-strength, foam-backed, double-sided tape</v>
      </c>
      <c r="H182" s="11">
        <f>Master!H194</f>
        <v>2</v>
      </c>
      <c r="I182" s="11" t="s">
        <v>35</v>
      </c>
      <c r="J182" s="11" t="str">
        <f>IF(Master!$O$4="Y",Master!J194,"NA")</f>
        <v>NA</v>
      </c>
      <c r="K182" s="11"/>
      <c r="L182" s="103"/>
      <c r="M182" s="103"/>
      <c r="N182" s="11" t="str">
        <f>Master!O194</f>
        <v>Y</v>
      </c>
    </row>
    <row r="183" spans="1:14" ht="55.5" customHeight="1" x14ac:dyDescent="0.25">
      <c r="A183" s="11">
        <f>Master!A195</f>
        <v>31</v>
      </c>
      <c r="B183" s="11" t="str">
        <f>Master!B195</f>
        <v>General Physical</v>
      </c>
      <c r="C183" s="11">
        <f>Master!C195</f>
        <v>31.170000000000027</v>
      </c>
      <c r="D183" s="11" t="str">
        <f>Master!D195</f>
        <v>Physical</v>
      </c>
      <c r="E183" s="11" t="str">
        <f>Master!E195</f>
        <v>AV-DOC-01-V4.0</v>
      </c>
      <c r="F183" s="11" t="str">
        <f>Master!F195</f>
        <v>2.3 Space Classification</v>
      </c>
      <c r="G183" s="11" t="str">
        <f>Master!G195</f>
        <v>Simulate EWIS triggering to ensure audio from all AV speakers is muted (ceiling and FOH)</v>
      </c>
      <c r="H183" s="11">
        <f>Master!H195</f>
        <v>1</v>
      </c>
      <c r="I183" s="11" t="s">
        <v>35</v>
      </c>
      <c r="J183" s="11" t="str">
        <f>IF(Master!$O$4="Y",Master!J195,"NA")</f>
        <v>NA</v>
      </c>
      <c r="K183" s="11"/>
      <c r="L183" s="103"/>
      <c r="M183" s="103"/>
      <c r="N183" s="11" t="str">
        <f>Master!O195</f>
        <v>Y</v>
      </c>
    </row>
    <row r="184" spans="1:14" ht="55.5" customHeight="1" x14ac:dyDescent="0.25">
      <c r="A184" s="11">
        <f>Master!A196</f>
        <v>31</v>
      </c>
      <c r="B184" s="11" t="str">
        <f>Master!B196</f>
        <v>General Physical</v>
      </c>
      <c r="C184" s="11">
        <f>Master!C196</f>
        <v>31.180000000000028</v>
      </c>
      <c r="D184" s="11" t="str">
        <f>Master!D196</f>
        <v>Physical</v>
      </c>
      <c r="E184" s="11" t="str">
        <f>Master!E196</f>
        <v>AV-DOC-01-V4.0</v>
      </c>
      <c r="F184" s="11" t="str">
        <f>Master!F196</f>
        <v>3.13 Equipment Racks</v>
      </c>
      <c r="G184" s="11" t="str">
        <f>Master!G196</f>
        <v xml:space="preserve">Confirm correct rack style and size has been installed </v>
      </c>
      <c r="H184" s="11">
        <f>Master!H196</f>
        <v>2</v>
      </c>
      <c r="I184" s="11" t="s">
        <v>35</v>
      </c>
      <c r="J184" s="11" t="str">
        <f>IF(Master!$O$4="Y",Master!J196,"NA")</f>
        <v>NA</v>
      </c>
      <c r="K184" s="11"/>
      <c r="L184" s="103"/>
      <c r="M184" s="103"/>
      <c r="N184" s="11" t="str">
        <f>Master!O196</f>
        <v>Y</v>
      </c>
    </row>
    <row r="185" spans="1:14" ht="55.5" customHeight="1" x14ac:dyDescent="0.25">
      <c r="A185" s="11">
        <f>Master!A197</f>
        <v>31</v>
      </c>
      <c r="B185" s="11" t="str">
        <f>Master!B197</f>
        <v>General Physical</v>
      </c>
      <c r="C185" s="11">
        <f>Master!C197</f>
        <v>31.19000000000003</v>
      </c>
      <c r="D185" s="11" t="str">
        <f>Master!D197</f>
        <v>Physical</v>
      </c>
      <c r="E185" s="11" t="str">
        <f>Master!E197</f>
        <v>-</v>
      </c>
      <c r="F185" s="11" t="str">
        <f>Master!F197</f>
        <v>-</v>
      </c>
      <c r="G185" s="11" t="str">
        <f>Master!G197</f>
        <v>Confirm the installation is as per Design Brief i.e. equipment used, location of touchscreen and wallplates)</v>
      </c>
      <c r="H185" s="11">
        <f>Master!H197</f>
        <v>1</v>
      </c>
      <c r="I185" s="11" t="s">
        <v>35</v>
      </c>
      <c r="J185" s="11" t="str">
        <f>IF(Master!$O$4="Y",Master!J197,"NA")</f>
        <v>NA</v>
      </c>
      <c r="K185" s="11"/>
      <c r="L185" s="103"/>
      <c r="M185" s="103"/>
      <c r="N185" s="11" t="str">
        <f>Master!O197</f>
        <v>Y</v>
      </c>
    </row>
    <row r="186" spans="1:14" ht="55.5" customHeight="1" x14ac:dyDescent="0.25">
      <c r="A186" s="11">
        <f>Master!A198</f>
        <v>31</v>
      </c>
      <c r="B186" s="11" t="str">
        <f>Master!B198</f>
        <v>General Physical</v>
      </c>
      <c r="C186" s="11">
        <f>Master!C198</f>
        <v>31.200000000000031</v>
      </c>
      <c r="D186" s="11" t="str">
        <f>Master!D198</f>
        <v>Physical</v>
      </c>
      <c r="E186" s="11" t="str">
        <f>Master!E198</f>
        <v>-</v>
      </c>
      <c r="F186" s="11" t="str">
        <f>Master!F198</f>
        <v>-</v>
      </c>
      <c r="G186" s="11" t="str">
        <f>Master!G198</f>
        <v>Ensure Touch screen is secured.  i.e. Secured Table Mount Kit is secured with Kensington lock and passcode is current RMIT AV Secuirty Code or tamper resistant bolt under the table (Teaching space only)</v>
      </c>
      <c r="H186" s="11">
        <f>Master!H198</f>
        <v>1</v>
      </c>
      <c r="I186" s="11" t="s">
        <v>35</v>
      </c>
      <c r="J186" s="11" t="str">
        <f>IF(Master!$O$4="Y",Master!J198,"NA")</f>
        <v>NA</v>
      </c>
      <c r="K186" s="11"/>
      <c r="L186" s="103"/>
      <c r="M186" s="103"/>
      <c r="N186" s="11" t="str">
        <f>Master!O198</f>
        <v>Y</v>
      </c>
    </row>
    <row r="187" spans="1:14" ht="55.5" customHeight="1" x14ac:dyDescent="0.25">
      <c r="A187" s="11">
        <f>Master!A199</f>
        <v>31</v>
      </c>
      <c r="B187" s="11" t="str">
        <f>Master!B199</f>
        <v>General Physical</v>
      </c>
      <c r="C187" s="11">
        <f>Master!C199</f>
        <v>31.210000000000033</v>
      </c>
      <c r="D187" s="11" t="str">
        <f>Master!D199</f>
        <v>Physical</v>
      </c>
      <c r="E187" s="11" t="str">
        <f>Master!E199</f>
        <v>-</v>
      </c>
      <c r="F187" s="11" t="str">
        <f>Master!F199</f>
        <v>-</v>
      </c>
      <c r="G187" s="11" t="str">
        <f>Master!G199</f>
        <v xml:space="preserve">Ensure power points above the desk are free for the general user </v>
      </c>
      <c r="H187" s="11">
        <f>Master!H199</f>
        <v>1</v>
      </c>
      <c r="I187" s="11" t="s">
        <v>35</v>
      </c>
      <c r="J187" s="11" t="str">
        <f>IF(Master!$O$4="Y",Master!J199,"NA")</f>
        <v>NA</v>
      </c>
      <c r="K187" s="11"/>
      <c r="L187" s="103"/>
      <c r="M187" s="103"/>
      <c r="N187" s="11" t="str">
        <f>Master!O199</f>
        <v>Y</v>
      </c>
    </row>
    <row r="188" spans="1:14" ht="55.5" customHeight="1" x14ac:dyDescent="0.25">
      <c r="A188" s="34"/>
      <c r="B188" s="34"/>
      <c r="C188" s="34"/>
      <c r="D188" s="34"/>
      <c r="E188" s="34"/>
      <c r="F188" s="34"/>
      <c r="G188" s="34"/>
      <c r="H188" s="34"/>
      <c r="I188" s="34"/>
      <c r="J188" s="34"/>
      <c r="K188" s="34"/>
      <c r="L188" s="99"/>
      <c r="M188" s="99"/>
    </row>
    <row r="189" spans="1:14" s="10" customFormat="1" ht="30" customHeight="1" x14ac:dyDescent="0.2">
      <c r="A189" s="158" t="s">
        <v>340</v>
      </c>
      <c r="B189" s="159"/>
      <c r="C189" s="69"/>
      <c r="D189" s="69"/>
      <c r="E189" s="69"/>
      <c r="F189" s="69"/>
      <c r="G189" s="69"/>
      <c r="H189" s="69"/>
      <c r="I189" s="69"/>
      <c r="J189" s="69"/>
      <c r="K189" s="69"/>
      <c r="L189" s="69"/>
      <c r="M189" s="69"/>
    </row>
    <row r="190" spans="1:14" s="10" customFormat="1" ht="21" customHeight="1" x14ac:dyDescent="0.2">
      <c r="A190" s="109" t="s">
        <v>57</v>
      </c>
      <c r="B190" s="109"/>
      <c r="C190" s="109" t="s">
        <v>63</v>
      </c>
      <c r="D190" s="109"/>
      <c r="E190" s="109" t="s">
        <v>58</v>
      </c>
      <c r="F190" s="109"/>
      <c r="G190" s="74" t="s">
        <v>59</v>
      </c>
      <c r="H190" s="74" t="s">
        <v>38</v>
      </c>
      <c r="I190" s="69"/>
      <c r="J190" s="69"/>
      <c r="K190" s="69"/>
      <c r="L190" s="69"/>
      <c r="M190" s="69"/>
    </row>
    <row r="191" spans="1:14" s="10" customFormat="1" ht="30.75" customHeight="1" x14ac:dyDescent="0.2">
      <c r="A191" s="108"/>
      <c r="B191" s="108"/>
      <c r="C191" s="108"/>
      <c r="D191" s="108"/>
      <c r="E191" s="108"/>
      <c r="F191" s="108"/>
      <c r="G191" s="72"/>
      <c r="H191" s="71"/>
      <c r="I191" s="70"/>
      <c r="J191" s="70"/>
      <c r="K191" s="25"/>
      <c r="L191" s="25"/>
      <c r="M191" s="25"/>
    </row>
    <row r="192" spans="1:14" s="10" customFormat="1" ht="30.75" customHeight="1" x14ac:dyDescent="0.2">
      <c r="A192" s="108"/>
      <c r="B192" s="108"/>
      <c r="C192" s="108"/>
      <c r="D192" s="108"/>
      <c r="E192" s="108"/>
      <c r="F192" s="108"/>
      <c r="G192" s="72"/>
      <c r="H192" s="71"/>
      <c r="I192" s="70"/>
      <c r="J192" s="70"/>
      <c r="K192" s="25"/>
      <c r="L192" s="25"/>
      <c r="M192" s="25"/>
    </row>
    <row r="193" spans="1:13" s="10" customFormat="1" ht="30.75" customHeight="1" x14ac:dyDescent="0.2">
      <c r="A193" s="108"/>
      <c r="B193" s="108"/>
      <c r="C193" s="108"/>
      <c r="D193" s="108"/>
      <c r="E193" s="108"/>
      <c r="F193" s="108"/>
      <c r="G193" s="72"/>
      <c r="H193" s="71"/>
      <c r="I193" s="70"/>
      <c r="J193" s="70"/>
      <c r="K193" s="25"/>
      <c r="L193" s="25"/>
      <c r="M193" s="25"/>
    </row>
    <row r="194" spans="1:13" ht="30" customHeight="1" x14ac:dyDescent="0.25">
      <c r="B194" s="34"/>
    </row>
    <row r="195" spans="1:13" s="10" customFormat="1" ht="15" customHeight="1" x14ac:dyDescent="0.2">
      <c r="A195" s="158" t="s">
        <v>341</v>
      </c>
      <c r="B195" s="159"/>
      <c r="C195" s="69"/>
      <c r="D195" s="69"/>
      <c r="E195" s="69"/>
      <c r="F195" s="69"/>
      <c r="G195" s="69"/>
      <c r="H195" s="69"/>
      <c r="I195" s="69"/>
      <c r="J195" s="69"/>
      <c r="K195" s="69"/>
      <c r="L195" s="69"/>
      <c r="M195" s="69"/>
    </row>
    <row r="196" spans="1:13" s="10" customFormat="1" ht="21" customHeight="1" x14ac:dyDescent="0.2">
      <c r="A196" s="109" t="s">
        <v>57</v>
      </c>
      <c r="B196" s="109"/>
      <c r="C196" s="109" t="s">
        <v>63</v>
      </c>
      <c r="D196" s="109"/>
      <c r="E196" s="109" t="s">
        <v>58</v>
      </c>
      <c r="F196" s="109"/>
      <c r="G196" s="74" t="s">
        <v>59</v>
      </c>
      <c r="H196" s="74" t="s">
        <v>38</v>
      </c>
      <c r="I196" s="69"/>
      <c r="J196" s="69"/>
      <c r="K196" s="69"/>
      <c r="L196" s="69"/>
      <c r="M196" s="69"/>
    </row>
    <row r="197" spans="1:13" s="10" customFormat="1" ht="30.75" customHeight="1" x14ac:dyDescent="0.2">
      <c r="A197" s="108"/>
      <c r="B197" s="108"/>
      <c r="C197" s="108" t="s">
        <v>342</v>
      </c>
      <c r="D197" s="108"/>
      <c r="E197" s="108"/>
      <c r="F197" s="108"/>
      <c r="G197" s="72"/>
      <c r="H197" s="71"/>
      <c r="I197" s="70"/>
      <c r="J197" s="70"/>
      <c r="K197" s="25"/>
      <c r="L197" s="25"/>
      <c r="M197" s="25"/>
    </row>
    <row r="198" spans="1:13" ht="17.45" customHeight="1" x14ac:dyDescent="0.25">
      <c r="A198" s="104" t="s">
        <v>343</v>
      </c>
      <c r="B198" s="34"/>
    </row>
    <row r="199" spans="1:13" ht="30" customHeight="1" x14ac:dyDescent="0.25">
      <c r="B199" s="34"/>
    </row>
    <row r="200" spans="1:13" ht="30" customHeight="1" x14ac:dyDescent="0.25">
      <c r="B200" s="34"/>
    </row>
    <row r="201" spans="1:13" ht="30" customHeight="1" x14ac:dyDescent="0.25">
      <c r="B201" s="34"/>
    </row>
  </sheetData>
  <autoFilter ref="I3:I187" xr:uid="{00000000-0001-0000-0800-000000000000}">
    <filterColumn colId="0">
      <filters>
        <filter val="Not Run"/>
      </filters>
    </filterColumn>
  </autoFilter>
  <mergeCells count="21">
    <mergeCell ref="A197:B197"/>
    <mergeCell ref="C197:D197"/>
    <mergeCell ref="E197:F197"/>
    <mergeCell ref="A191:B191"/>
    <mergeCell ref="C191:D191"/>
    <mergeCell ref="E191:F191"/>
    <mergeCell ref="A195:B195"/>
    <mergeCell ref="A196:B196"/>
    <mergeCell ref="C196:D196"/>
    <mergeCell ref="E196:F196"/>
    <mergeCell ref="A192:B192"/>
    <mergeCell ref="C192:D192"/>
    <mergeCell ref="E192:F192"/>
    <mergeCell ref="A193:B193"/>
    <mergeCell ref="C193:D193"/>
    <mergeCell ref="E193:F193"/>
    <mergeCell ref="C1:E1"/>
    <mergeCell ref="A189:B189"/>
    <mergeCell ref="A190:B190"/>
    <mergeCell ref="C190:D190"/>
    <mergeCell ref="E190:F19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showInputMessage="1" showErrorMessage="1" xr:uid="{00000000-0002-0000-0800-000002000000}">
          <x14:formula1>
            <xm:f>'...'!$D$2:$D$13</xm:f>
          </x14:formula1>
          <xm:sqref>G1</xm:sqref>
        </x14:dataValidation>
        <x14:dataValidation type="list" allowBlank="1" showInputMessage="1" showErrorMessage="1" xr:uid="{00000000-0002-0000-0800-000000000000}">
          <x14:formula1>
            <xm:f>'...'!$A$3:$A$6</xm:f>
          </x14:formula1>
          <xm:sqref>I4:I188</xm:sqref>
        </x14:dataValidation>
        <x14:dataValidation type="list" allowBlank="1" showInputMessage="1" showErrorMessage="1" xr:uid="{00000000-0002-0000-0800-000001000000}">
          <x14:formula1>
            <xm:f>'...'!$C$3:$C$5</xm:f>
          </x14:formula1>
          <xm:sqref>J4:J188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tabColor rgb="FFFF0000"/>
  </sheetPr>
  <dimension ref="A1:F187"/>
  <sheetViews>
    <sheetView zoomScaleNormal="100" zoomScalePageLayoutView="130" workbookViewId="0">
      <pane ySplit="3" topLeftCell="A4" activePane="bottomLeft" state="frozen"/>
      <selection activeCell="I4" sqref="I4"/>
      <selection pane="bottomLeft" activeCell="E394" sqref="E394"/>
    </sheetView>
  </sheetViews>
  <sheetFormatPr defaultColWidth="8.85546875" defaultRowHeight="12.75" x14ac:dyDescent="0.2"/>
  <cols>
    <col min="1" max="1" width="22" style="33" bestFit="1" customWidth="1"/>
    <col min="2" max="2" width="19.28515625" style="33" customWidth="1"/>
    <col min="3" max="3" width="45.140625" style="33" customWidth="1"/>
    <col min="4" max="4" width="27.85546875" style="34" customWidth="1"/>
    <col min="5" max="5" width="27" style="34" customWidth="1"/>
    <col min="6" max="6" width="9.140625" style="10" hidden="1" customWidth="1"/>
    <col min="7" max="16384" width="8.85546875" style="10"/>
  </cols>
  <sheetData>
    <row r="1" spans="1:6" ht="13.5" thickBot="1" x14ac:dyDescent="0.25"/>
    <row r="2" spans="1:6" ht="23.25" customHeight="1" thickBot="1" x14ac:dyDescent="0.25">
      <c r="A2" s="101" t="s">
        <v>8</v>
      </c>
      <c r="B2" s="160" t="str">
        <f>Theatre!B1</f>
        <v>BBB.LL.RRR</v>
      </c>
      <c r="C2" s="161"/>
      <c r="D2" s="101" t="s">
        <v>18</v>
      </c>
      <c r="E2" s="102">
        <f>Theatre!J1</f>
        <v>0</v>
      </c>
    </row>
    <row r="3" spans="1:6" s="30" customFormat="1" ht="15.75" customHeight="1" x14ac:dyDescent="0.25">
      <c r="A3" s="26" t="s">
        <v>19</v>
      </c>
      <c r="B3" s="27" t="s">
        <v>21</v>
      </c>
      <c r="C3" s="28" t="s">
        <v>20</v>
      </c>
      <c r="D3" s="29" t="s">
        <v>103</v>
      </c>
      <c r="E3" s="26" t="s">
        <v>104</v>
      </c>
      <c r="F3" s="29"/>
    </row>
    <row r="4" spans="1:6" ht="18.75" customHeight="1" x14ac:dyDescent="0.2">
      <c r="A4" s="31">
        <f>Theatre!C4</f>
        <v>1.01</v>
      </c>
      <c r="B4" s="32" t="str">
        <f>IF(Theatre!I4="Not Run","Not Run",IF(Theatre!I4="Passed","Passed",IF(Theatre!I4="Failed","Failed",IF(Theatre!I4="Not Applicable"," Not Applicable "))))</f>
        <v>Not Run</v>
      </c>
      <c r="C4" s="14">
        <f>Theatre!K4</f>
        <v>0</v>
      </c>
      <c r="D4" s="100">
        <f>Theatre!L4</f>
        <v>0</v>
      </c>
      <c r="E4" s="100">
        <f>Theatre!M4</f>
        <v>0</v>
      </c>
      <c r="F4" s="14"/>
    </row>
    <row r="5" spans="1:6" ht="18.75" customHeight="1" x14ac:dyDescent="0.2">
      <c r="A5" s="31">
        <f>Theatre!C5</f>
        <v>1.02</v>
      </c>
      <c r="B5" s="32" t="str">
        <f>IF(Theatre!I5="Not Run","Not Run",IF(Theatre!I5="Passed","Passed",IF(Theatre!I5="Failed","Failed",IF(Theatre!I5="Not Applicable"," Not Applicable "))))</f>
        <v>Not Run</v>
      </c>
      <c r="C5" s="14">
        <f>Theatre!K5</f>
        <v>0</v>
      </c>
      <c r="D5" s="100">
        <f>Theatre!L5</f>
        <v>0</v>
      </c>
      <c r="E5" s="100">
        <f>Theatre!M5</f>
        <v>0</v>
      </c>
      <c r="F5" s="14"/>
    </row>
    <row r="6" spans="1:6" ht="18.75" hidden="1" customHeight="1" x14ac:dyDescent="0.2">
      <c r="A6" s="31">
        <f>Theatre!C6</f>
        <v>1.03</v>
      </c>
      <c r="B6" s="32" t="str">
        <f>IF(Theatre!I6="Not Run","Not Run",IF(Theatre!I6="Passed","Passed",IF(Theatre!I6="Failed","Failed",IF(Theatre!I6="Not Applicable"," Not Applicable "))))</f>
        <v xml:space="preserve"> Not Applicable </v>
      </c>
      <c r="C6" s="14">
        <f>Theatre!K6</f>
        <v>0</v>
      </c>
      <c r="D6" s="100">
        <f>Theatre!L6</f>
        <v>0</v>
      </c>
      <c r="E6" s="100">
        <f>Theatre!M6</f>
        <v>0</v>
      </c>
      <c r="F6" s="14"/>
    </row>
    <row r="7" spans="1:6" ht="18.75" hidden="1" customHeight="1" x14ac:dyDescent="0.2">
      <c r="A7" s="31">
        <f>Theatre!C7</f>
        <v>1.04</v>
      </c>
      <c r="B7" s="32" t="str">
        <f>IF(Theatre!I7="Not Run","Not Run",IF(Theatre!I7="Passed","Passed",IF(Theatre!I7="Failed","Failed",IF(Theatre!I7="Not Applicable"," Not Applicable "))))</f>
        <v xml:space="preserve"> Not Applicable </v>
      </c>
      <c r="C7" s="14">
        <f>Theatre!K7</f>
        <v>0</v>
      </c>
      <c r="D7" s="100">
        <f>Theatre!L7</f>
        <v>0</v>
      </c>
      <c r="E7" s="100">
        <f>Theatre!M7</f>
        <v>0</v>
      </c>
      <c r="F7" s="14"/>
    </row>
    <row r="8" spans="1:6" ht="18.75" customHeight="1" x14ac:dyDescent="0.2">
      <c r="A8" s="31">
        <f>Theatre!C8</f>
        <v>1.05</v>
      </c>
      <c r="B8" s="32" t="str">
        <f>IF(Theatre!I8="Not Run","Not Run",IF(Theatre!I8="Passed","Passed",IF(Theatre!I8="Failed","Failed",IF(Theatre!I8="Not Applicable"," Not Applicable "))))</f>
        <v>Not Run</v>
      </c>
      <c r="C8" s="14">
        <f>Theatre!K8</f>
        <v>0</v>
      </c>
      <c r="D8" s="100">
        <f>Theatre!L8</f>
        <v>0</v>
      </c>
      <c r="E8" s="100">
        <f>Theatre!M8</f>
        <v>0</v>
      </c>
      <c r="F8" s="14"/>
    </row>
    <row r="9" spans="1:6" ht="18.75" hidden="1" customHeight="1" x14ac:dyDescent="0.2">
      <c r="A9" s="31">
        <f>Theatre!C9</f>
        <v>1.06</v>
      </c>
      <c r="B9" s="32" t="str">
        <f>IF(Theatre!I9="Not Run","Not Run",IF(Theatre!I9="Passed","Passed",IF(Theatre!I9="Failed","Failed",IF(Theatre!I9="Not Applicable"," Not Applicable "))))</f>
        <v xml:space="preserve"> Not Applicable </v>
      </c>
      <c r="C9" s="14">
        <f>Theatre!K9</f>
        <v>0</v>
      </c>
      <c r="D9" s="100">
        <f>Theatre!L9</f>
        <v>0</v>
      </c>
      <c r="E9" s="100">
        <f>Theatre!M9</f>
        <v>0</v>
      </c>
      <c r="F9" s="14"/>
    </row>
    <row r="10" spans="1:6" ht="18.75" hidden="1" customHeight="1" x14ac:dyDescent="0.2">
      <c r="A10" s="31">
        <f>Theatre!C10</f>
        <v>1.07</v>
      </c>
      <c r="B10" s="32" t="str">
        <f>IF(Theatre!I10="Not Run","Not Run",IF(Theatre!I10="Passed","Passed",IF(Theatre!I10="Failed","Failed",IF(Theatre!I10="Not Applicable"," Not Applicable "))))</f>
        <v xml:space="preserve"> Not Applicable </v>
      </c>
      <c r="C10" s="14">
        <f>Theatre!K10</f>
        <v>0</v>
      </c>
      <c r="D10" s="100">
        <f>Theatre!L10</f>
        <v>0</v>
      </c>
      <c r="E10" s="100">
        <f>Theatre!M10</f>
        <v>0</v>
      </c>
      <c r="F10" s="14"/>
    </row>
    <row r="11" spans="1:6" ht="18.75" customHeight="1" x14ac:dyDescent="0.2">
      <c r="A11" s="31">
        <f>Theatre!C11</f>
        <v>1.08</v>
      </c>
      <c r="B11" s="32" t="str">
        <f>IF(Theatre!I11="Not Run","Not Run",IF(Theatre!I11="Passed","Passed",IF(Theatre!I11="Failed","Failed",IF(Theatre!I11="Not Applicable"," Not Applicable "))))</f>
        <v>Not Run</v>
      </c>
      <c r="C11" s="14">
        <f>Theatre!K11</f>
        <v>0</v>
      </c>
      <c r="D11" s="100">
        <f>Theatre!L11</f>
        <v>0</v>
      </c>
      <c r="E11" s="100">
        <f>Theatre!M11</f>
        <v>0</v>
      </c>
      <c r="F11" s="14"/>
    </row>
    <row r="12" spans="1:6" ht="18.75" hidden="1" customHeight="1" x14ac:dyDescent="0.2">
      <c r="A12" s="31">
        <f>Theatre!C12</f>
        <v>1.0900000000000001</v>
      </c>
      <c r="B12" s="32" t="str">
        <f>IF(Theatre!I12="Not Run","Not Run",IF(Theatre!I12="Passed","Passed",IF(Theatre!I12="Failed","Failed",IF(Theatre!I12="Not Applicable"," Not Applicable "))))</f>
        <v xml:space="preserve"> Not Applicable </v>
      </c>
      <c r="C12" s="14">
        <f>Theatre!K12</f>
        <v>0</v>
      </c>
      <c r="D12" s="100">
        <f>Theatre!L12</f>
        <v>0</v>
      </c>
      <c r="E12" s="100">
        <f>Theatre!M12</f>
        <v>0</v>
      </c>
      <c r="F12" s="14"/>
    </row>
    <row r="13" spans="1:6" ht="18.75" hidden="1" customHeight="1" x14ac:dyDescent="0.2">
      <c r="A13" s="31">
        <f>Theatre!C13</f>
        <v>1.1000000000000001</v>
      </c>
      <c r="B13" s="32" t="str">
        <f>IF(Theatre!I13="Not Run","Not Run",IF(Theatre!I13="Passed","Passed",IF(Theatre!I13="Failed","Failed",IF(Theatre!I13="Not Applicable"," Not Applicable "))))</f>
        <v xml:space="preserve"> Not Applicable </v>
      </c>
      <c r="C13" s="14">
        <f>Theatre!K13</f>
        <v>0</v>
      </c>
      <c r="D13" s="100">
        <f>Theatre!L13</f>
        <v>0</v>
      </c>
      <c r="E13" s="100">
        <f>Theatre!M13</f>
        <v>0</v>
      </c>
      <c r="F13" s="14"/>
    </row>
    <row r="14" spans="1:6" ht="18.75" hidden="1" customHeight="1" x14ac:dyDescent="0.2">
      <c r="A14" s="31">
        <f>Theatre!C14</f>
        <v>1.1100000000000001</v>
      </c>
      <c r="B14" s="32" t="str">
        <f>IF(Theatre!I14="Not Run","Not Run",IF(Theatre!I14="Passed","Passed",IF(Theatre!I14="Failed","Failed",IF(Theatre!I14="Not Applicable"," Not Applicable "))))</f>
        <v xml:space="preserve"> Not Applicable </v>
      </c>
      <c r="C14" s="14">
        <f>Theatre!K14</f>
        <v>0</v>
      </c>
      <c r="D14" s="100">
        <f>Theatre!L14</f>
        <v>0</v>
      </c>
      <c r="E14" s="100">
        <f>Theatre!M14</f>
        <v>0</v>
      </c>
      <c r="F14" s="14"/>
    </row>
    <row r="15" spans="1:6" ht="18.75" customHeight="1" x14ac:dyDescent="0.2">
      <c r="A15" s="31">
        <f>Theatre!C15</f>
        <v>1.1200000000000001</v>
      </c>
      <c r="B15" s="32" t="str">
        <f>IF(Theatre!I15="Not Run","Not Run",IF(Theatre!I15="Passed","Passed",IF(Theatre!I15="Failed","Failed",IF(Theatre!I15="Not Applicable"," Not Applicable "))))</f>
        <v>Not Run</v>
      </c>
      <c r="C15" s="14">
        <f>Theatre!K15</f>
        <v>0</v>
      </c>
      <c r="D15" s="100">
        <f>Theatre!L15</f>
        <v>0</v>
      </c>
      <c r="E15" s="100">
        <f>Theatre!M15</f>
        <v>0</v>
      </c>
      <c r="F15" s="14"/>
    </row>
    <row r="16" spans="1:6" ht="18.75" customHeight="1" x14ac:dyDescent="0.2">
      <c r="A16" s="31">
        <f>Theatre!C16</f>
        <v>1.1300000000000001</v>
      </c>
      <c r="B16" s="32" t="str">
        <f>IF(Theatre!I16="Not Run","Not Run",IF(Theatre!I16="Passed","Passed",IF(Theatre!I16="Failed","Failed",IF(Theatre!I16="Not Applicable"," Not Applicable "))))</f>
        <v>Not Run</v>
      </c>
      <c r="C16" s="14">
        <f>Theatre!K16</f>
        <v>0</v>
      </c>
      <c r="D16" s="100">
        <f>Theatre!L16</f>
        <v>0</v>
      </c>
      <c r="E16" s="100">
        <f>Theatre!M16</f>
        <v>0</v>
      </c>
      <c r="F16" s="14"/>
    </row>
    <row r="17" spans="1:6" ht="18.75" hidden="1" customHeight="1" x14ac:dyDescent="0.2">
      <c r="A17" s="31">
        <f>Theatre!C17</f>
        <v>1.1400000000000001</v>
      </c>
      <c r="B17" s="32" t="str">
        <f>IF(Theatre!I17="Not Run","Not Run",IF(Theatre!I17="Passed","Passed",IF(Theatre!I17="Failed","Failed",IF(Theatre!I17="Not Applicable"," Not Applicable "))))</f>
        <v xml:space="preserve"> Not Applicable </v>
      </c>
      <c r="C17" s="14">
        <f>Theatre!K17</f>
        <v>0</v>
      </c>
      <c r="D17" s="100">
        <f>Theatre!L17</f>
        <v>0</v>
      </c>
      <c r="E17" s="100">
        <f>Theatre!M17</f>
        <v>0</v>
      </c>
      <c r="F17" s="14"/>
    </row>
    <row r="18" spans="1:6" ht="18.75" customHeight="1" x14ac:dyDescent="0.2">
      <c r="A18" s="31">
        <f>Theatre!C18</f>
        <v>2.0099999999999998</v>
      </c>
      <c r="B18" s="32" t="str">
        <f>IF(Theatre!I18="Not Run","Not Run",IF(Theatre!I18="Passed","Passed",IF(Theatre!I18="Failed","Failed",IF(Theatre!I18="Not Applicable"," Not Applicable "))))</f>
        <v>Not Run</v>
      </c>
      <c r="C18" s="14">
        <f>Theatre!K18</f>
        <v>0</v>
      </c>
      <c r="D18" s="100">
        <f>Theatre!L18</f>
        <v>0</v>
      </c>
      <c r="E18" s="100">
        <f>Theatre!M18</f>
        <v>0</v>
      </c>
      <c r="F18" s="14"/>
    </row>
    <row r="19" spans="1:6" ht="18.75" customHeight="1" x14ac:dyDescent="0.2">
      <c r="A19" s="31">
        <f>Theatre!C19</f>
        <v>2.0199999999999996</v>
      </c>
      <c r="B19" s="32" t="str">
        <f>IF(Theatre!I19="Not Run","Not Run",IF(Theatre!I19="Passed","Passed",IF(Theatre!I19="Failed","Failed",IF(Theatre!I19="Not Applicable"," Not Applicable "))))</f>
        <v>Not Run</v>
      </c>
      <c r="C19" s="14">
        <f>Theatre!K19</f>
        <v>0</v>
      </c>
      <c r="D19" s="100">
        <f>Theatre!L19</f>
        <v>0</v>
      </c>
      <c r="E19" s="100">
        <f>Theatre!M19</f>
        <v>0</v>
      </c>
      <c r="F19" s="14"/>
    </row>
    <row r="20" spans="1:6" ht="18.75" customHeight="1" x14ac:dyDescent="0.2">
      <c r="A20" s="31">
        <f>Theatre!C20</f>
        <v>2.0299999999999994</v>
      </c>
      <c r="B20" s="32" t="str">
        <f>IF(Theatre!I20="Not Run","Not Run",IF(Theatre!I20="Passed","Passed",IF(Theatre!I20="Failed","Failed",IF(Theatre!I20="Not Applicable"," Not Applicable "))))</f>
        <v>Not Run</v>
      </c>
      <c r="C20" s="14">
        <f>Theatre!K20</f>
        <v>0</v>
      </c>
      <c r="D20" s="100">
        <f>Theatre!L20</f>
        <v>0</v>
      </c>
      <c r="E20" s="100">
        <f>Theatre!M20</f>
        <v>0</v>
      </c>
      <c r="F20" s="14"/>
    </row>
    <row r="21" spans="1:6" ht="18.75" hidden="1" customHeight="1" x14ac:dyDescent="0.2">
      <c r="A21" s="31">
        <f>Theatre!C21</f>
        <v>2.0399999999999991</v>
      </c>
      <c r="B21" s="32" t="str">
        <f>IF(Theatre!I21="Not Run","Not Run",IF(Theatre!I21="Passed","Passed",IF(Theatre!I21="Failed","Failed",IF(Theatre!I21="Not Applicable"," Not Applicable "))))</f>
        <v xml:space="preserve"> Not Applicable </v>
      </c>
      <c r="C21" s="14">
        <f>Theatre!K21</f>
        <v>0</v>
      </c>
      <c r="D21" s="100">
        <f>Theatre!L21</f>
        <v>0</v>
      </c>
      <c r="E21" s="100">
        <f>Theatre!M21</f>
        <v>0</v>
      </c>
    </row>
    <row r="22" spans="1:6" ht="18.75" customHeight="1" x14ac:dyDescent="0.2">
      <c r="A22" s="31">
        <f>Theatre!C22</f>
        <v>2.0499999999999989</v>
      </c>
      <c r="B22" s="32" t="str">
        <f>IF(Theatre!I22="Not Run","Not Run",IF(Theatre!I22="Passed","Passed",IF(Theatre!I22="Failed","Failed",IF(Theatre!I22="Not Applicable"," Not Applicable "))))</f>
        <v>Not Run</v>
      </c>
      <c r="C22" s="14">
        <f>Theatre!K22</f>
        <v>0</v>
      </c>
      <c r="D22" s="100">
        <f>Theatre!L22</f>
        <v>0</v>
      </c>
      <c r="E22" s="100">
        <f>Theatre!M22</f>
        <v>0</v>
      </c>
    </row>
    <row r="23" spans="1:6" ht="18.75" hidden="1" customHeight="1" x14ac:dyDescent="0.2">
      <c r="A23" s="31">
        <f>Theatre!C23</f>
        <v>2.0599999999999987</v>
      </c>
      <c r="B23" s="32" t="str">
        <f>IF(Theatre!I23="Not Run","Not Run",IF(Theatre!I23="Passed","Passed",IF(Theatre!I23="Failed","Failed",IF(Theatre!I23="Not Applicable"," Not Applicable "))))</f>
        <v xml:space="preserve"> Not Applicable </v>
      </c>
      <c r="C23" s="14">
        <f>Theatre!K23</f>
        <v>0</v>
      </c>
      <c r="D23" s="100">
        <f>Theatre!L23</f>
        <v>0</v>
      </c>
      <c r="E23" s="100">
        <f>Theatre!M23</f>
        <v>0</v>
      </c>
    </row>
    <row r="24" spans="1:6" ht="18.75" customHeight="1" x14ac:dyDescent="0.2">
      <c r="A24" s="31">
        <f>Theatre!C24</f>
        <v>3.01</v>
      </c>
      <c r="B24" s="32" t="str">
        <f>IF(Theatre!I24="Not Run","Not Run",IF(Theatre!I24="Passed","Passed",IF(Theatre!I24="Failed","Failed",IF(Theatre!I24="Not Applicable"," Not Applicable "))))</f>
        <v>Not Run</v>
      </c>
      <c r="C24" s="14">
        <f>Theatre!K24</f>
        <v>0</v>
      </c>
      <c r="D24" s="100">
        <f>Theatre!L24</f>
        <v>0</v>
      </c>
      <c r="E24" s="100">
        <f>Theatre!M24</f>
        <v>0</v>
      </c>
    </row>
    <row r="25" spans="1:6" ht="18.75" customHeight="1" x14ac:dyDescent="0.2">
      <c r="A25" s="31">
        <f>Theatre!C25</f>
        <v>3.0199999999999996</v>
      </c>
      <c r="B25" s="32" t="str">
        <f>IF(Theatre!I25="Not Run","Not Run",IF(Theatre!I25="Passed","Passed",IF(Theatre!I25="Failed","Failed",IF(Theatre!I25="Not Applicable"," Not Applicable "))))</f>
        <v>Not Run</v>
      </c>
      <c r="C25" s="14">
        <f>Theatre!K25</f>
        <v>0</v>
      </c>
      <c r="D25" s="100">
        <f>Theatre!L25</f>
        <v>0</v>
      </c>
      <c r="E25" s="100">
        <f>Theatre!M25</f>
        <v>0</v>
      </c>
    </row>
    <row r="26" spans="1:6" ht="18.75" customHeight="1" x14ac:dyDescent="0.2">
      <c r="A26" s="31">
        <f>Theatre!C26</f>
        <v>3.0299999999999994</v>
      </c>
      <c r="B26" s="32" t="str">
        <f>IF(Theatre!I26="Not Run","Not Run",IF(Theatre!I26="Passed","Passed",IF(Theatre!I26="Failed","Failed",IF(Theatre!I26="Not Applicable"," Not Applicable "))))</f>
        <v>Not Run</v>
      </c>
      <c r="C26" s="14">
        <f>Theatre!K26</f>
        <v>0</v>
      </c>
      <c r="D26" s="100">
        <f>Theatre!L26</f>
        <v>0</v>
      </c>
      <c r="E26" s="100">
        <f>Theatre!M26</f>
        <v>0</v>
      </c>
    </row>
    <row r="27" spans="1:6" ht="18.75" customHeight="1" x14ac:dyDescent="0.2">
      <c r="A27" s="31">
        <f>Theatre!C27</f>
        <v>3.0399999999999991</v>
      </c>
      <c r="B27" s="32" t="str">
        <f>IF(Theatre!I27="Not Run","Not Run",IF(Theatre!I27="Passed","Passed",IF(Theatre!I27="Failed","Failed",IF(Theatre!I27="Not Applicable"," Not Applicable "))))</f>
        <v>Not Run</v>
      </c>
      <c r="C27" s="14">
        <f>Theatre!K27</f>
        <v>0</v>
      </c>
      <c r="D27" s="100">
        <f>Theatre!L27</f>
        <v>0</v>
      </c>
      <c r="E27" s="100">
        <f>Theatre!M27</f>
        <v>0</v>
      </c>
    </row>
    <row r="28" spans="1:6" ht="18.75" customHeight="1" x14ac:dyDescent="0.2">
      <c r="A28" s="31">
        <f>Theatre!C28</f>
        <v>3.0499999999999989</v>
      </c>
      <c r="B28" s="32" t="str">
        <f>IF(Theatre!I28="Not Run","Not Run",IF(Theatre!I28="Passed","Passed",IF(Theatre!I28="Failed","Failed",IF(Theatre!I28="Not Applicable"," Not Applicable "))))</f>
        <v>Not Run</v>
      </c>
      <c r="C28" s="14">
        <f>Theatre!K28</f>
        <v>0</v>
      </c>
      <c r="D28" s="100">
        <f>Theatre!L28</f>
        <v>0</v>
      </c>
      <c r="E28" s="100">
        <f>Theatre!M28</f>
        <v>0</v>
      </c>
    </row>
    <row r="29" spans="1:6" ht="18.75" customHeight="1" x14ac:dyDescent="0.2">
      <c r="A29" s="31">
        <f>Theatre!C29</f>
        <v>3.0599999999999987</v>
      </c>
      <c r="B29" s="32" t="str">
        <f>IF(Theatre!I29="Not Run","Not Run",IF(Theatre!I29="Passed","Passed",IF(Theatre!I29="Failed","Failed",IF(Theatre!I29="Not Applicable"," Not Applicable "))))</f>
        <v>Not Run</v>
      </c>
      <c r="C29" s="14">
        <f>Theatre!K29</f>
        <v>0</v>
      </c>
      <c r="D29" s="100">
        <f>Theatre!L29</f>
        <v>0</v>
      </c>
      <c r="E29" s="100">
        <f>Theatre!M29</f>
        <v>0</v>
      </c>
    </row>
    <row r="30" spans="1:6" ht="18.75" customHeight="1" x14ac:dyDescent="0.2">
      <c r="A30" s="31">
        <f>Theatre!C30</f>
        <v>3.0699999999999985</v>
      </c>
      <c r="B30" s="32" t="str">
        <f>IF(Theatre!I30="Not Run","Not Run",IF(Theatre!I30="Passed","Passed",IF(Theatre!I30="Failed","Failed",IF(Theatre!I30="Not Applicable"," Not Applicable "))))</f>
        <v>Not Run</v>
      </c>
      <c r="C30" s="14">
        <f>Theatre!K30</f>
        <v>0</v>
      </c>
      <c r="D30" s="100">
        <f>Theatre!L30</f>
        <v>0</v>
      </c>
      <c r="E30" s="100">
        <f>Theatre!M30</f>
        <v>0</v>
      </c>
    </row>
    <row r="31" spans="1:6" ht="18.75" customHeight="1" x14ac:dyDescent="0.2">
      <c r="A31" s="31">
        <f>Theatre!C31</f>
        <v>3.0799999999999983</v>
      </c>
      <c r="B31" s="32" t="str">
        <f>IF(Theatre!I31="Not Run","Not Run",IF(Theatre!I31="Passed","Passed",IF(Theatre!I31="Failed","Failed",IF(Theatre!I31="Not Applicable"," Not Applicable "))))</f>
        <v>Not Run</v>
      </c>
      <c r="C31" s="14">
        <f>Theatre!K31</f>
        <v>0</v>
      </c>
      <c r="D31" s="100">
        <f>Theatre!L31</f>
        <v>0</v>
      </c>
      <c r="E31" s="100">
        <f>Theatre!M31</f>
        <v>0</v>
      </c>
    </row>
    <row r="32" spans="1:6" ht="18.75" customHeight="1" x14ac:dyDescent="0.2">
      <c r="A32" s="31">
        <f>Theatre!C32</f>
        <v>3.0899999999999981</v>
      </c>
      <c r="B32" s="32" t="str">
        <f>IF(Theatre!I32="Not Run","Not Run",IF(Theatre!I32="Passed","Passed",IF(Theatre!I32="Failed","Failed",IF(Theatre!I32="Not Applicable"," Not Applicable "))))</f>
        <v>Not Run</v>
      </c>
      <c r="C32" s="14">
        <f>Theatre!K32</f>
        <v>0</v>
      </c>
      <c r="D32" s="100">
        <f>Theatre!L32</f>
        <v>0</v>
      </c>
      <c r="E32" s="100">
        <f>Theatre!M32</f>
        <v>0</v>
      </c>
    </row>
    <row r="33" spans="1:5" ht="18.75" customHeight="1" x14ac:dyDescent="0.2">
      <c r="A33" s="31">
        <f>Theatre!C33</f>
        <v>3.0999999999999979</v>
      </c>
      <c r="B33" s="32" t="str">
        <f>IF(Theatre!I33="Not Run","Not Run",IF(Theatre!I33="Passed","Passed",IF(Theatre!I33="Failed","Failed",IF(Theatre!I33="Not Applicable"," Not Applicable "))))</f>
        <v>Not Run</v>
      </c>
      <c r="C33" s="14">
        <f>Theatre!K33</f>
        <v>0</v>
      </c>
      <c r="D33" s="100">
        <f>Theatre!L33</f>
        <v>0</v>
      </c>
      <c r="E33" s="100">
        <f>Theatre!M33</f>
        <v>0</v>
      </c>
    </row>
    <row r="34" spans="1:5" ht="18.75" customHeight="1" x14ac:dyDescent="0.2">
      <c r="A34" s="31">
        <f>Theatre!C34</f>
        <v>4.01</v>
      </c>
      <c r="B34" s="32" t="str">
        <f>IF(Theatre!I34="Not Run","Not Run",IF(Theatre!I34="Passed","Passed",IF(Theatre!I34="Failed","Failed",IF(Theatre!I34="Not Applicable"," Not Applicable "))))</f>
        <v>Not Run</v>
      </c>
      <c r="C34" s="14">
        <f>Theatre!K34</f>
        <v>0</v>
      </c>
      <c r="D34" s="100">
        <f>Theatre!L34</f>
        <v>0</v>
      </c>
      <c r="E34" s="100">
        <f>Theatre!M34</f>
        <v>0</v>
      </c>
    </row>
    <row r="35" spans="1:5" ht="18.75" customHeight="1" x14ac:dyDescent="0.2">
      <c r="A35" s="31">
        <f>Theatre!C35</f>
        <v>4.0199999999999996</v>
      </c>
      <c r="B35" s="32" t="str">
        <f>IF(Theatre!I35="Not Run","Not Run",IF(Theatre!I35="Passed","Passed",IF(Theatre!I35="Failed","Failed",IF(Theatre!I35="Not Applicable"," Not Applicable "))))</f>
        <v>Not Run</v>
      </c>
      <c r="C35" s="14">
        <f>Theatre!K35</f>
        <v>0</v>
      </c>
      <c r="D35" s="100">
        <f>Theatre!L35</f>
        <v>0</v>
      </c>
      <c r="E35" s="100">
        <f>Theatre!M35</f>
        <v>0</v>
      </c>
    </row>
    <row r="36" spans="1:5" ht="18.75" hidden="1" customHeight="1" x14ac:dyDescent="0.2">
      <c r="A36" s="31">
        <f>Theatre!C36</f>
        <v>4.0299999999999994</v>
      </c>
      <c r="B36" s="32" t="str">
        <f>IF(Theatre!I36="Not Run","Not Run",IF(Theatre!I36="Passed","Passed",IF(Theatre!I36="Failed","Failed",IF(Theatre!I36="Not Applicable"," Not Applicable "))))</f>
        <v xml:space="preserve"> Not Applicable </v>
      </c>
      <c r="C36" s="14">
        <f>Theatre!K36</f>
        <v>0</v>
      </c>
      <c r="D36" s="100">
        <f>Theatre!L36</f>
        <v>0</v>
      </c>
      <c r="E36" s="100">
        <f>Theatre!M36</f>
        <v>0</v>
      </c>
    </row>
    <row r="37" spans="1:5" ht="18.75" hidden="1" customHeight="1" x14ac:dyDescent="0.2">
      <c r="A37" s="31">
        <f>Theatre!C37</f>
        <v>4.0399999999999991</v>
      </c>
      <c r="B37" s="32" t="str">
        <f>IF(Theatre!I37="Not Run","Not Run",IF(Theatre!I37="Passed","Passed",IF(Theatre!I37="Failed","Failed",IF(Theatre!I37="Not Applicable"," Not Applicable "))))</f>
        <v xml:space="preserve"> Not Applicable </v>
      </c>
      <c r="C37" s="14">
        <f>Theatre!K37</f>
        <v>0</v>
      </c>
      <c r="D37" s="100">
        <f>Theatre!L37</f>
        <v>0</v>
      </c>
      <c r="E37" s="100">
        <f>Theatre!M37</f>
        <v>0</v>
      </c>
    </row>
    <row r="38" spans="1:5" ht="18.75" hidden="1" customHeight="1" x14ac:dyDescent="0.2">
      <c r="A38" s="31">
        <f>Theatre!C38</f>
        <v>4.0499999999999989</v>
      </c>
      <c r="B38" s="32" t="str">
        <f>IF(Theatre!I38="Not Run","Not Run",IF(Theatre!I38="Passed","Passed",IF(Theatre!I38="Failed","Failed",IF(Theatre!I38="Not Applicable"," Not Applicable "))))</f>
        <v xml:space="preserve"> Not Applicable </v>
      </c>
      <c r="C38" s="14">
        <f>Theatre!K38</f>
        <v>0</v>
      </c>
      <c r="D38" s="100">
        <f>Theatre!L38</f>
        <v>0</v>
      </c>
      <c r="E38" s="100">
        <f>Theatre!M38</f>
        <v>0</v>
      </c>
    </row>
    <row r="39" spans="1:5" ht="18.75" customHeight="1" x14ac:dyDescent="0.2">
      <c r="A39" s="31">
        <f>Theatre!C39</f>
        <v>5.01</v>
      </c>
      <c r="B39" s="32" t="str">
        <f>IF(Theatre!I39="Not Run","Not Run",IF(Theatre!I39="Passed","Passed",IF(Theatre!I39="Failed","Failed",IF(Theatre!I39="Not Applicable"," Not Applicable "))))</f>
        <v>Not Run</v>
      </c>
      <c r="C39" s="14">
        <f>Theatre!K39</f>
        <v>0</v>
      </c>
      <c r="D39" s="100">
        <f>Theatre!L39</f>
        <v>0</v>
      </c>
      <c r="E39" s="100">
        <f>Theatre!M39</f>
        <v>0</v>
      </c>
    </row>
    <row r="40" spans="1:5" ht="18.75" customHeight="1" x14ac:dyDescent="0.2">
      <c r="A40" s="31">
        <f>Theatre!C40</f>
        <v>5.0199999999999996</v>
      </c>
      <c r="B40" s="32" t="str">
        <f>IF(Theatre!I40="Not Run","Not Run",IF(Theatre!I40="Passed","Passed",IF(Theatre!I40="Failed","Failed",IF(Theatre!I40="Not Applicable"," Not Applicable "))))</f>
        <v>Not Run</v>
      </c>
      <c r="C40" s="14">
        <f>Theatre!K40</f>
        <v>0</v>
      </c>
      <c r="D40" s="100">
        <f>Theatre!L40</f>
        <v>0</v>
      </c>
      <c r="E40" s="100">
        <f>Theatre!M40</f>
        <v>0</v>
      </c>
    </row>
    <row r="41" spans="1:5" ht="18.75" customHeight="1" x14ac:dyDescent="0.2">
      <c r="A41" s="31">
        <f>Theatre!C41</f>
        <v>5.0299999999999994</v>
      </c>
      <c r="B41" s="32" t="str">
        <f>IF(Theatre!I41="Not Run","Not Run",IF(Theatre!I41="Passed","Passed",IF(Theatre!I41="Failed","Failed",IF(Theatre!I41="Not Applicable"," Not Applicable "))))</f>
        <v>Not Run</v>
      </c>
      <c r="C41" s="14">
        <f>Theatre!K41</f>
        <v>0</v>
      </c>
      <c r="D41" s="100">
        <f>Theatre!L41</f>
        <v>0</v>
      </c>
      <c r="E41" s="100">
        <f>Theatre!M41</f>
        <v>0</v>
      </c>
    </row>
    <row r="42" spans="1:5" ht="18.75" hidden="1" customHeight="1" x14ac:dyDescent="0.2">
      <c r="A42" s="31">
        <f>Theatre!C42</f>
        <v>6.01</v>
      </c>
      <c r="B42" s="32" t="str">
        <f>IF(Theatre!I42="Not Run","Not Run",IF(Theatre!I42="Passed","Passed",IF(Theatre!I42="Failed","Failed",IF(Theatre!I42="Not Applicable"," Not Applicable "))))</f>
        <v xml:space="preserve"> Not Applicable </v>
      </c>
      <c r="C42" s="14">
        <f>Theatre!K42</f>
        <v>0</v>
      </c>
      <c r="D42" s="100">
        <f>Theatre!L42</f>
        <v>0</v>
      </c>
      <c r="E42" s="100">
        <f>Theatre!M42</f>
        <v>0</v>
      </c>
    </row>
    <row r="43" spans="1:5" ht="18.75" hidden="1" customHeight="1" x14ac:dyDescent="0.2">
      <c r="A43" s="31">
        <f>Theatre!C43</f>
        <v>6.02</v>
      </c>
      <c r="B43" s="32" t="str">
        <f>IF(Theatre!I43="Not Run","Not Run",IF(Theatre!I43="Passed","Passed",IF(Theatre!I43="Failed","Failed",IF(Theatre!I43="Not Applicable"," Not Applicable "))))</f>
        <v xml:space="preserve"> Not Applicable </v>
      </c>
      <c r="C43" s="14">
        <f>Theatre!K43</f>
        <v>0</v>
      </c>
      <c r="D43" s="100">
        <f>Theatre!L43</f>
        <v>0</v>
      </c>
      <c r="E43" s="100">
        <f>Theatre!M43</f>
        <v>0</v>
      </c>
    </row>
    <row r="44" spans="1:5" ht="18.75" hidden="1" customHeight="1" x14ac:dyDescent="0.2">
      <c r="A44" s="31">
        <f>Theatre!C44</f>
        <v>6.0299999999999994</v>
      </c>
      <c r="B44" s="32" t="str">
        <f>IF(Theatre!I44="Not Run","Not Run",IF(Theatre!I44="Passed","Passed",IF(Theatre!I44="Failed","Failed",IF(Theatre!I44="Not Applicable"," Not Applicable "))))</f>
        <v xml:space="preserve"> Not Applicable </v>
      </c>
      <c r="C44" s="14">
        <f>Theatre!K44</f>
        <v>0</v>
      </c>
      <c r="D44" s="100">
        <f>Theatre!L44</f>
        <v>0</v>
      </c>
      <c r="E44" s="100">
        <f>Theatre!M44</f>
        <v>0</v>
      </c>
    </row>
    <row r="45" spans="1:5" ht="18.75" hidden="1" customHeight="1" x14ac:dyDescent="0.2">
      <c r="A45" s="31">
        <f>Theatre!C45</f>
        <v>6.0399999999999991</v>
      </c>
      <c r="B45" s="32" t="str">
        <f>IF(Theatre!I45="Not Run","Not Run",IF(Theatre!I45="Passed","Passed",IF(Theatre!I45="Failed","Failed",IF(Theatre!I45="Not Applicable"," Not Applicable "))))</f>
        <v xml:space="preserve"> Not Applicable </v>
      </c>
      <c r="C45" s="14">
        <f>Theatre!K45</f>
        <v>0</v>
      </c>
      <c r="D45" s="100">
        <f>Theatre!L45</f>
        <v>0</v>
      </c>
      <c r="E45" s="100">
        <f>Theatre!M45</f>
        <v>0</v>
      </c>
    </row>
    <row r="46" spans="1:5" ht="18.75" customHeight="1" x14ac:dyDescent="0.2">
      <c r="A46" s="31">
        <f>Theatre!C46</f>
        <v>6.0499999999999989</v>
      </c>
      <c r="B46" s="32" t="str">
        <f>IF(Theatre!I46="Not Run","Not Run",IF(Theatre!I46="Passed","Passed",IF(Theatre!I46="Failed","Failed",IF(Theatre!I46="Not Applicable"," Not Applicable "))))</f>
        <v>Not Run</v>
      </c>
      <c r="C46" s="14">
        <f>Theatre!K46</f>
        <v>0</v>
      </c>
      <c r="D46" s="100">
        <f>Theatre!L46</f>
        <v>0</v>
      </c>
      <c r="E46" s="100">
        <f>Theatre!M46</f>
        <v>0</v>
      </c>
    </row>
    <row r="47" spans="1:5" ht="18.75" hidden="1" customHeight="1" x14ac:dyDescent="0.2">
      <c r="A47" s="31">
        <f>Theatre!C47</f>
        <v>7.01</v>
      </c>
      <c r="B47" s="32" t="str">
        <f>IF(Theatre!I47="Not Run","Not Run",IF(Theatre!I47="Passed","Passed",IF(Theatre!I47="Failed","Failed",IF(Theatre!I47="Not Applicable"," Not Applicable "))))</f>
        <v xml:space="preserve"> Not Applicable </v>
      </c>
      <c r="C47" s="14">
        <f>Theatre!K47</f>
        <v>0</v>
      </c>
      <c r="D47" s="100">
        <f>Theatre!L47</f>
        <v>0</v>
      </c>
      <c r="E47" s="100">
        <f>Theatre!M47</f>
        <v>0</v>
      </c>
    </row>
    <row r="48" spans="1:5" ht="18.75" hidden="1" customHeight="1" x14ac:dyDescent="0.2">
      <c r="A48" s="31">
        <f>Theatre!C48</f>
        <v>7.02</v>
      </c>
      <c r="B48" s="32" t="str">
        <f>IF(Theatre!I48="Not Run","Not Run",IF(Theatre!I48="Passed","Passed",IF(Theatre!I48="Failed","Failed",IF(Theatre!I48="Not Applicable"," Not Applicable "))))</f>
        <v xml:space="preserve"> Not Applicable </v>
      </c>
      <c r="C48" s="14">
        <f>Theatre!K48</f>
        <v>0</v>
      </c>
      <c r="D48" s="100">
        <f>Theatre!L48</f>
        <v>0</v>
      </c>
      <c r="E48" s="100">
        <f>Theatre!M48</f>
        <v>0</v>
      </c>
    </row>
    <row r="49" spans="1:5" ht="18.75" customHeight="1" x14ac:dyDescent="0.2">
      <c r="A49" s="31">
        <f>Theatre!C49</f>
        <v>7.0299999999999994</v>
      </c>
      <c r="B49" s="32" t="str">
        <f>IF(Theatre!I49="Not Run","Not Run",IF(Theatre!I49="Passed","Passed",IF(Theatre!I49="Failed","Failed",IF(Theatre!I49="Not Applicable"," Not Applicable "))))</f>
        <v>Not Run</v>
      </c>
      <c r="C49" s="14">
        <f>Theatre!K49</f>
        <v>0</v>
      </c>
      <c r="D49" s="100">
        <f>Theatre!L49</f>
        <v>0</v>
      </c>
      <c r="E49" s="100">
        <f>Theatre!M49</f>
        <v>0</v>
      </c>
    </row>
    <row r="50" spans="1:5" ht="18.75" customHeight="1" x14ac:dyDescent="0.2">
      <c r="A50" s="31">
        <f>Theatre!C50</f>
        <v>7.0399999999999991</v>
      </c>
      <c r="B50" s="32" t="str">
        <f>IF(Theatre!I50="Not Run","Not Run",IF(Theatre!I50="Passed","Passed",IF(Theatre!I50="Failed","Failed",IF(Theatre!I50="Not Applicable"," Not Applicable "))))</f>
        <v>Not Run</v>
      </c>
      <c r="C50" s="14">
        <f>Theatre!K50</f>
        <v>0</v>
      </c>
      <c r="D50" s="100">
        <f>Theatre!L50</f>
        <v>0</v>
      </c>
      <c r="E50" s="100">
        <f>Theatre!M50</f>
        <v>0</v>
      </c>
    </row>
    <row r="51" spans="1:5" ht="18.75" hidden="1" customHeight="1" x14ac:dyDescent="0.2">
      <c r="A51" s="31">
        <f>Theatre!C51</f>
        <v>7.0499999999999989</v>
      </c>
      <c r="B51" s="32" t="str">
        <f>IF(Theatre!I51="Not Run","Not Run",IF(Theatre!I51="Passed","Passed",IF(Theatre!I51="Failed","Failed",IF(Theatre!I51="Not Applicable"," Not Applicable "))))</f>
        <v xml:space="preserve"> Not Applicable </v>
      </c>
      <c r="C51" s="14">
        <f>Theatre!K51</f>
        <v>0</v>
      </c>
      <c r="D51" s="100">
        <f>Theatre!L51</f>
        <v>0</v>
      </c>
      <c r="E51" s="100">
        <f>Theatre!M51</f>
        <v>0</v>
      </c>
    </row>
    <row r="52" spans="1:5" ht="18.75" customHeight="1" x14ac:dyDescent="0.2">
      <c r="A52" s="31">
        <f>Theatre!C52</f>
        <v>7.0599999999999987</v>
      </c>
      <c r="B52" s="32" t="str">
        <f>IF(Theatre!I52="Not Run","Not Run",IF(Theatre!I52="Passed","Passed",IF(Theatre!I52="Failed","Failed",IF(Theatre!I52="Not Applicable"," Not Applicable "))))</f>
        <v>Not Run</v>
      </c>
      <c r="C52" s="14">
        <f>Theatre!K52</f>
        <v>0</v>
      </c>
      <c r="D52" s="100">
        <f>Theatre!L52</f>
        <v>0</v>
      </c>
      <c r="E52" s="100">
        <f>Theatre!M52</f>
        <v>0</v>
      </c>
    </row>
    <row r="53" spans="1:5" ht="18.75" customHeight="1" x14ac:dyDescent="0.2">
      <c r="A53" s="31">
        <f>Theatre!C53</f>
        <v>8.01</v>
      </c>
      <c r="B53" s="32" t="str">
        <f>IF(Theatre!I53="Not Run","Not Run",IF(Theatre!I53="Passed","Passed",IF(Theatre!I53="Failed","Failed",IF(Theatre!I53="Not Applicable"," Not Applicable "))))</f>
        <v>Not Run</v>
      </c>
      <c r="C53" s="14">
        <f>Theatre!K53</f>
        <v>0</v>
      </c>
      <c r="D53" s="100">
        <f>Theatre!L53</f>
        <v>0</v>
      </c>
      <c r="E53" s="100">
        <f>Theatre!M53</f>
        <v>0</v>
      </c>
    </row>
    <row r="54" spans="1:5" ht="18.75" customHeight="1" x14ac:dyDescent="0.2">
      <c r="A54" s="31">
        <f>Theatre!C54</f>
        <v>8.02</v>
      </c>
      <c r="B54" s="32" t="str">
        <f>IF(Theatre!I54="Not Run","Not Run",IF(Theatre!I54="Passed","Passed",IF(Theatre!I54="Failed","Failed",IF(Theatre!I54="Not Applicable"," Not Applicable "))))</f>
        <v>Not Run</v>
      </c>
      <c r="C54" s="14">
        <f>Theatre!K54</f>
        <v>0</v>
      </c>
      <c r="D54" s="100">
        <f>Theatre!L54</f>
        <v>0</v>
      </c>
      <c r="E54" s="100">
        <f>Theatre!M54</f>
        <v>0</v>
      </c>
    </row>
    <row r="55" spans="1:5" ht="18.75" customHeight="1" x14ac:dyDescent="0.2">
      <c r="A55" s="31">
        <f>Theatre!C55</f>
        <v>9.01</v>
      </c>
      <c r="B55" s="32" t="str">
        <f>IF(Theatre!I55="Not Run","Not Run",IF(Theatre!I55="Passed","Passed",IF(Theatre!I55="Failed","Failed",IF(Theatre!I55="Not Applicable"," Not Applicable "))))</f>
        <v>Not Run</v>
      </c>
      <c r="C55" s="14">
        <f>Theatre!K55</f>
        <v>0</v>
      </c>
      <c r="D55" s="100">
        <f>Theatre!L55</f>
        <v>0</v>
      </c>
      <c r="E55" s="100">
        <f>Theatre!M55</f>
        <v>0</v>
      </c>
    </row>
    <row r="56" spans="1:5" ht="18.75" hidden="1" customHeight="1" x14ac:dyDescent="0.2">
      <c r="A56" s="31">
        <f>Theatre!C56</f>
        <v>9.02</v>
      </c>
      <c r="B56" s="32" t="str">
        <f>IF(Theatre!I56="Not Run","Not Run",IF(Theatre!I56="Passed","Passed",IF(Theatre!I56="Failed","Failed",IF(Theatre!I56="Not Applicable"," Not Applicable "))))</f>
        <v xml:space="preserve"> Not Applicable </v>
      </c>
      <c r="C56" s="14">
        <f>Theatre!K56</f>
        <v>0</v>
      </c>
      <c r="D56" s="100">
        <f>Theatre!L56</f>
        <v>0</v>
      </c>
      <c r="E56" s="100">
        <f>Theatre!M56</f>
        <v>0</v>
      </c>
    </row>
    <row r="57" spans="1:5" ht="18.75" customHeight="1" x14ac:dyDescent="0.2">
      <c r="A57" s="31">
        <f>Theatre!C57</f>
        <v>9.0299999999999994</v>
      </c>
      <c r="B57" s="32" t="str">
        <f>IF(Theatre!I57="Not Run","Not Run",IF(Theatre!I57="Passed","Passed",IF(Theatre!I57="Failed","Failed",IF(Theatre!I57="Not Applicable"," Not Applicable "))))</f>
        <v>Not Run</v>
      </c>
      <c r="C57" s="14">
        <f>Theatre!K57</f>
        <v>0</v>
      </c>
      <c r="D57" s="100">
        <f>Theatre!L57</f>
        <v>0</v>
      </c>
      <c r="E57" s="100">
        <f>Theatre!M57</f>
        <v>0</v>
      </c>
    </row>
    <row r="58" spans="1:5" ht="18.75" customHeight="1" x14ac:dyDescent="0.2">
      <c r="A58" s="31">
        <f>Theatre!C58</f>
        <v>9.0399999999999991</v>
      </c>
      <c r="B58" s="32" t="str">
        <f>IF(Theatre!I58="Not Run","Not Run",IF(Theatre!I58="Passed","Passed",IF(Theatre!I58="Failed","Failed",IF(Theatre!I58="Not Applicable"," Not Applicable "))))</f>
        <v>Not Run</v>
      </c>
      <c r="C58" s="14">
        <f>Theatre!K58</f>
        <v>0</v>
      </c>
      <c r="D58" s="100">
        <f>Theatre!L58</f>
        <v>0</v>
      </c>
      <c r="E58" s="100">
        <f>Theatre!M58</f>
        <v>0</v>
      </c>
    </row>
    <row r="59" spans="1:5" ht="18.75" hidden="1" customHeight="1" x14ac:dyDescent="0.2">
      <c r="A59" s="31">
        <f>Theatre!C59</f>
        <v>10.01</v>
      </c>
      <c r="B59" s="32" t="str">
        <f>IF(Theatre!I59="Not Run","Not Run",IF(Theatre!I59="Passed","Passed",IF(Theatre!I59="Failed","Failed",IF(Theatre!I59="Not Applicable"," Not Applicable "))))</f>
        <v xml:space="preserve"> Not Applicable </v>
      </c>
      <c r="C59" s="14">
        <f>Theatre!K59</f>
        <v>0</v>
      </c>
      <c r="D59" s="100">
        <f>Theatre!L59</f>
        <v>0</v>
      </c>
      <c r="E59" s="100">
        <f>Theatre!M59</f>
        <v>0</v>
      </c>
    </row>
    <row r="60" spans="1:5" ht="18.75" hidden="1" customHeight="1" x14ac:dyDescent="0.2">
      <c r="A60" s="31">
        <f>Theatre!C60</f>
        <v>10.02</v>
      </c>
      <c r="B60" s="32" t="str">
        <f>IF(Theatre!I60="Not Run","Not Run",IF(Theatre!I60="Passed","Passed",IF(Theatre!I60="Failed","Failed",IF(Theatre!I60="Not Applicable"," Not Applicable "))))</f>
        <v xml:space="preserve"> Not Applicable </v>
      </c>
      <c r="C60" s="14">
        <f>Theatre!K60</f>
        <v>0</v>
      </c>
      <c r="D60" s="100">
        <f>Theatre!L60</f>
        <v>0</v>
      </c>
      <c r="E60" s="100">
        <f>Theatre!M60</f>
        <v>0</v>
      </c>
    </row>
    <row r="61" spans="1:5" ht="18.75" hidden="1" customHeight="1" x14ac:dyDescent="0.2">
      <c r="A61" s="31">
        <f>Theatre!C61</f>
        <v>10.029999999999999</v>
      </c>
      <c r="B61" s="32" t="str">
        <f>IF(Theatre!I61="Not Run","Not Run",IF(Theatre!I61="Passed","Passed",IF(Theatre!I61="Failed","Failed",IF(Theatre!I61="Not Applicable"," Not Applicable "))))</f>
        <v xml:space="preserve"> Not Applicable </v>
      </c>
      <c r="C61" s="14">
        <f>Theatre!K61</f>
        <v>0</v>
      </c>
      <c r="D61" s="100">
        <f>Theatre!L61</f>
        <v>0</v>
      </c>
      <c r="E61" s="100">
        <f>Theatre!M61</f>
        <v>0</v>
      </c>
    </row>
    <row r="62" spans="1:5" ht="18.75" hidden="1" customHeight="1" x14ac:dyDescent="0.2">
      <c r="A62" s="31">
        <f>Theatre!C62</f>
        <v>10.039999999999999</v>
      </c>
      <c r="B62" s="32" t="str">
        <f>IF(Theatre!I62="Not Run","Not Run",IF(Theatre!I62="Passed","Passed",IF(Theatre!I62="Failed","Failed",IF(Theatre!I62="Not Applicable"," Not Applicable "))))</f>
        <v xml:space="preserve"> Not Applicable </v>
      </c>
      <c r="C62" s="14">
        <f>Theatre!K62</f>
        <v>0</v>
      </c>
      <c r="D62" s="100">
        <f>Theatre!L62</f>
        <v>0</v>
      </c>
      <c r="E62" s="100">
        <f>Theatre!M62</f>
        <v>0</v>
      </c>
    </row>
    <row r="63" spans="1:5" ht="18.75" hidden="1" customHeight="1" x14ac:dyDescent="0.2">
      <c r="A63" s="31">
        <f>Theatre!C63</f>
        <v>10.049999999999999</v>
      </c>
      <c r="B63" s="32" t="str">
        <f>IF(Theatre!I63="Not Run","Not Run",IF(Theatre!I63="Passed","Passed",IF(Theatre!I63="Failed","Failed",IF(Theatre!I63="Not Applicable"," Not Applicable "))))</f>
        <v xml:space="preserve"> Not Applicable </v>
      </c>
      <c r="C63" s="14">
        <f>Theatre!K63</f>
        <v>0</v>
      </c>
      <c r="D63" s="100">
        <f>Theatre!L63</f>
        <v>0</v>
      </c>
      <c r="E63" s="100">
        <f>Theatre!M63</f>
        <v>0</v>
      </c>
    </row>
    <row r="64" spans="1:5" ht="18.75" hidden="1" customHeight="1" x14ac:dyDescent="0.2">
      <c r="A64" s="31">
        <f>Theatre!C64</f>
        <v>10.059999999999999</v>
      </c>
      <c r="B64" s="32" t="str">
        <f>IF(Theatre!I64="Not Run","Not Run",IF(Theatre!I64="Passed","Passed",IF(Theatre!I64="Failed","Failed",IF(Theatre!I64="Not Applicable"," Not Applicable "))))</f>
        <v xml:space="preserve"> Not Applicable </v>
      </c>
      <c r="C64" s="14">
        <f>Theatre!K64</f>
        <v>0</v>
      </c>
      <c r="D64" s="100">
        <f>Theatre!L64</f>
        <v>0</v>
      </c>
      <c r="E64" s="100">
        <f>Theatre!M64</f>
        <v>0</v>
      </c>
    </row>
    <row r="65" spans="1:5" ht="18.75" hidden="1" customHeight="1" x14ac:dyDescent="0.2">
      <c r="A65" s="31">
        <f>Theatre!C65</f>
        <v>10.069999999999999</v>
      </c>
      <c r="B65" s="32" t="str">
        <f>IF(Theatre!I65="Not Run","Not Run",IF(Theatre!I65="Passed","Passed",IF(Theatre!I65="Failed","Failed",IF(Theatre!I65="Not Applicable"," Not Applicable "))))</f>
        <v xml:space="preserve"> Not Applicable </v>
      </c>
      <c r="C65" s="14">
        <f>Theatre!K65</f>
        <v>0</v>
      </c>
      <c r="D65" s="100">
        <f>Theatre!L65</f>
        <v>0</v>
      </c>
      <c r="E65" s="100">
        <f>Theatre!M65</f>
        <v>0</v>
      </c>
    </row>
    <row r="66" spans="1:5" ht="18.75" hidden="1" customHeight="1" x14ac:dyDescent="0.2">
      <c r="A66" s="31">
        <f>Theatre!C66</f>
        <v>10.01</v>
      </c>
      <c r="B66" s="32" t="str">
        <f>IF(Theatre!I66="Not Run","Not Run",IF(Theatre!I66="Passed","Passed",IF(Theatre!I66="Failed","Failed",IF(Theatre!I66="Not Applicable"," Not Applicable "))))</f>
        <v xml:space="preserve"> Not Applicable </v>
      </c>
      <c r="C66" s="14">
        <f>Theatre!K66</f>
        <v>0</v>
      </c>
      <c r="D66" s="100">
        <f>Theatre!L66</f>
        <v>0</v>
      </c>
      <c r="E66" s="100">
        <f>Theatre!M66</f>
        <v>0</v>
      </c>
    </row>
    <row r="67" spans="1:5" ht="18.75" hidden="1" customHeight="1" x14ac:dyDescent="0.2">
      <c r="A67" s="31">
        <f>Theatre!C67</f>
        <v>10.02</v>
      </c>
      <c r="B67" s="32" t="str">
        <f>IF(Theatre!I67="Not Run","Not Run",IF(Theatre!I67="Passed","Passed",IF(Theatre!I67="Failed","Failed",IF(Theatre!I67="Not Applicable"," Not Applicable "))))</f>
        <v xml:space="preserve"> Not Applicable </v>
      </c>
      <c r="C67" s="14">
        <f>Theatre!K67</f>
        <v>0</v>
      </c>
      <c r="D67" s="100">
        <f>Theatre!L67</f>
        <v>0</v>
      </c>
      <c r="E67" s="100">
        <f>Theatre!M67</f>
        <v>0</v>
      </c>
    </row>
    <row r="68" spans="1:5" ht="18.75" hidden="1" customHeight="1" x14ac:dyDescent="0.2">
      <c r="A68" s="31">
        <f>Theatre!C68</f>
        <v>10.029999999999999</v>
      </c>
      <c r="B68" s="32" t="str">
        <f>IF(Theatre!I68="Not Run","Not Run",IF(Theatre!I68="Passed","Passed",IF(Theatre!I68="Failed","Failed",IF(Theatre!I68="Not Applicable"," Not Applicable "))))</f>
        <v xml:space="preserve"> Not Applicable </v>
      </c>
      <c r="C68" s="14">
        <f>Theatre!K68</f>
        <v>0</v>
      </c>
      <c r="D68" s="100">
        <f>Theatre!L68</f>
        <v>0</v>
      </c>
      <c r="E68" s="100">
        <f>Theatre!M68</f>
        <v>0</v>
      </c>
    </row>
    <row r="69" spans="1:5" ht="18.75" hidden="1" customHeight="1" x14ac:dyDescent="0.2">
      <c r="A69" s="31">
        <f>Theatre!C69</f>
        <v>10.039999999999999</v>
      </c>
      <c r="B69" s="32" t="str">
        <f>IF(Theatre!I69="Not Run","Not Run",IF(Theatre!I69="Passed","Passed",IF(Theatre!I69="Failed","Failed",IF(Theatre!I69="Not Applicable"," Not Applicable "))))</f>
        <v xml:space="preserve"> Not Applicable </v>
      </c>
      <c r="C69" s="14">
        <f>Theatre!K69</f>
        <v>0</v>
      </c>
      <c r="D69" s="100">
        <f>Theatre!L69</f>
        <v>0</v>
      </c>
      <c r="E69" s="100">
        <f>Theatre!M69</f>
        <v>0</v>
      </c>
    </row>
    <row r="70" spans="1:5" ht="18.75" hidden="1" customHeight="1" x14ac:dyDescent="0.2">
      <c r="A70" s="31">
        <f>Theatre!C70</f>
        <v>10.049999999999999</v>
      </c>
      <c r="B70" s="32" t="str">
        <f>IF(Theatre!I70="Not Run","Not Run",IF(Theatre!I70="Passed","Passed",IF(Theatre!I70="Failed","Failed",IF(Theatre!I70="Not Applicable"," Not Applicable "))))</f>
        <v xml:space="preserve"> Not Applicable </v>
      </c>
      <c r="C70" s="14">
        <f>Theatre!K70</f>
        <v>0</v>
      </c>
      <c r="D70" s="100">
        <f>Theatre!L70</f>
        <v>0</v>
      </c>
      <c r="E70" s="100">
        <f>Theatre!M70</f>
        <v>0</v>
      </c>
    </row>
    <row r="71" spans="1:5" ht="18.75" hidden="1" customHeight="1" x14ac:dyDescent="0.2">
      <c r="A71" s="31">
        <f>Theatre!C71</f>
        <v>10.059999999999999</v>
      </c>
      <c r="B71" s="32" t="str">
        <f>IF(Theatre!I71="Not Run","Not Run",IF(Theatre!I71="Passed","Passed",IF(Theatre!I71="Failed","Failed",IF(Theatre!I71="Not Applicable"," Not Applicable "))))</f>
        <v xml:space="preserve"> Not Applicable </v>
      </c>
      <c r="C71" s="14">
        <f>Theatre!K71</f>
        <v>0</v>
      </c>
      <c r="D71" s="100">
        <f>Theatre!L71</f>
        <v>0</v>
      </c>
      <c r="E71" s="100">
        <f>Theatre!M71</f>
        <v>0</v>
      </c>
    </row>
    <row r="72" spans="1:5" ht="18.75" hidden="1" customHeight="1" x14ac:dyDescent="0.2">
      <c r="A72" s="31">
        <f>Theatre!C72</f>
        <v>11.01</v>
      </c>
      <c r="B72" s="32" t="str">
        <f>IF(Theatre!I72="Not Run","Not Run",IF(Theatre!I72="Passed","Passed",IF(Theatre!I72="Failed","Failed",IF(Theatre!I72="Not Applicable"," Not Applicable "))))</f>
        <v xml:space="preserve"> Not Applicable </v>
      </c>
      <c r="C72" s="14">
        <f>Theatre!K72</f>
        <v>0</v>
      </c>
      <c r="D72" s="100">
        <f>Theatre!L72</f>
        <v>0</v>
      </c>
      <c r="E72" s="100">
        <f>Theatre!M72</f>
        <v>0</v>
      </c>
    </row>
    <row r="73" spans="1:5" ht="18.75" hidden="1" customHeight="1" x14ac:dyDescent="0.2">
      <c r="A73" s="31">
        <f>Theatre!C73</f>
        <v>11.02</v>
      </c>
      <c r="B73" s="32" t="str">
        <f>IF(Theatre!I73="Not Run","Not Run",IF(Theatre!I73="Passed","Passed",IF(Theatre!I73="Failed","Failed",IF(Theatre!I73="Not Applicable"," Not Applicable "))))</f>
        <v xml:space="preserve"> Not Applicable </v>
      </c>
      <c r="C73" s="14">
        <f>Theatre!K73</f>
        <v>0</v>
      </c>
      <c r="D73" s="100">
        <f>Theatre!L73</f>
        <v>0</v>
      </c>
      <c r="E73" s="100">
        <f>Theatre!M73</f>
        <v>0</v>
      </c>
    </row>
    <row r="74" spans="1:5" ht="18.75" hidden="1" customHeight="1" x14ac:dyDescent="0.2">
      <c r="A74" s="31">
        <f>Theatre!C74</f>
        <v>11.03</v>
      </c>
      <c r="B74" s="32" t="str">
        <f>IF(Theatre!I74="Not Run","Not Run",IF(Theatre!I74="Passed","Passed",IF(Theatre!I74="Failed","Failed",IF(Theatre!I74="Not Applicable"," Not Applicable "))))</f>
        <v xml:space="preserve"> Not Applicable </v>
      </c>
      <c r="C74" s="14">
        <f>Theatre!K74</f>
        <v>0</v>
      </c>
      <c r="D74" s="100">
        <f>Theatre!L74</f>
        <v>0</v>
      </c>
      <c r="E74" s="100">
        <f>Theatre!M74</f>
        <v>0</v>
      </c>
    </row>
    <row r="75" spans="1:5" ht="18.75" hidden="1" customHeight="1" x14ac:dyDescent="0.2">
      <c r="A75" s="31">
        <f>Theatre!C75</f>
        <v>11.04</v>
      </c>
      <c r="B75" s="32" t="str">
        <f>IF(Theatre!I75="Not Run","Not Run",IF(Theatre!I75="Passed","Passed",IF(Theatre!I75="Failed","Failed",IF(Theatre!I75="Not Applicable"," Not Applicable "))))</f>
        <v xml:space="preserve"> Not Applicable </v>
      </c>
      <c r="C75" s="14">
        <f>Theatre!K75</f>
        <v>0</v>
      </c>
      <c r="D75" s="100">
        <f>Theatre!L75</f>
        <v>0</v>
      </c>
      <c r="E75" s="100">
        <f>Theatre!M75</f>
        <v>0</v>
      </c>
    </row>
    <row r="76" spans="1:5" ht="18.75" hidden="1" customHeight="1" x14ac:dyDescent="0.2">
      <c r="A76" s="31">
        <f>Theatre!C76</f>
        <v>11.049999999999999</v>
      </c>
      <c r="B76" s="32" t="str">
        <f>IF(Theatre!I76="Not Run","Not Run",IF(Theatre!I76="Passed","Passed",IF(Theatre!I76="Failed","Failed",IF(Theatre!I76="Not Applicable"," Not Applicable "))))</f>
        <v xml:space="preserve"> Not Applicable </v>
      </c>
      <c r="C76" s="14">
        <f>Theatre!K76</f>
        <v>0</v>
      </c>
      <c r="D76" s="100">
        <f>Theatre!L76</f>
        <v>0</v>
      </c>
      <c r="E76" s="100">
        <f>Theatre!M76</f>
        <v>0</v>
      </c>
    </row>
    <row r="77" spans="1:5" ht="18.75" hidden="1" customHeight="1" x14ac:dyDescent="0.2">
      <c r="A77" s="31">
        <f>Theatre!C77</f>
        <v>12.01</v>
      </c>
      <c r="B77" s="32" t="str">
        <f>IF(Theatre!I77="Not Run","Not Run",IF(Theatre!I77="Passed","Passed",IF(Theatre!I77="Failed","Failed",IF(Theatre!I77="Not Applicable"," Not Applicable "))))</f>
        <v xml:space="preserve"> Not Applicable </v>
      </c>
      <c r="C77" s="14">
        <f>Theatre!K77</f>
        <v>0</v>
      </c>
      <c r="D77" s="100">
        <f>Theatre!L77</f>
        <v>0</v>
      </c>
      <c r="E77" s="100">
        <f>Theatre!M77</f>
        <v>0</v>
      </c>
    </row>
    <row r="78" spans="1:5" ht="18.75" hidden="1" customHeight="1" x14ac:dyDescent="0.2">
      <c r="A78" s="31">
        <f>Theatre!C78</f>
        <v>12.02</v>
      </c>
      <c r="B78" s="32" t="str">
        <f>IF(Theatre!I78="Not Run","Not Run",IF(Theatre!I78="Passed","Passed",IF(Theatre!I78="Failed","Failed",IF(Theatre!I78="Not Applicable"," Not Applicable "))))</f>
        <v xml:space="preserve"> Not Applicable </v>
      </c>
      <c r="C78" s="14">
        <f>Theatre!K78</f>
        <v>0</v>
      </c>
      <c r="D78" s="100">
        <f>Theatre!L78</f>
        <v>0</v>
      </c>
      <c r="E78" s="100">
        <f>Theatre!M78</f>
        <v>0</v>
      </c>
    </row>
    <row r="79" spans="1:5" ht="18.75" hidden="1" customHeight="1" x14ac:dyDescent="0.2">
      <c r="A79" s="31">
        <f>Theatre!C79</f>
        <v>12.03</v>
      </c>
      <c r="B79" s="32" t="str">
        <f>IF(Theatre!I79="Not Run","Not Run",IF(Theatre!I79="Passed","Passed",IF(Theatre!I79="Failed","Failed",IF(Theatre!I79="Not Applicable"," Not Applicable "))))</f>
        <v xml:space="preserve"> Not Applicable </v>
      </c>
      <c r="C79" s="14">
        <f>Theatre!K79</f>
        <v>0</v>
      </c>
      <c r="D79" s="100">
        <f>Theatre!L79</f>
        <v>0</v>
      </c>
      <c r="E79" s="100">
        <f>Theatre!M79</f>
        <v>0</v>
      </c>
    </row>
    <row r="80" spans="1:5" ht="18.75" hidden="1" customHeight="1" x14ac:dyDescent="0.2">
      <c r="A80" s="31">
        <f>Theatre!C80</f>
        <v>12.04</v>
      </c>
      <c r="B80" s="32" t="str">
        <f>IF(Theatre!I80="Not Run","Not Run",IF(Theatre!I80="Passed","Passed",IF(Theatre!I80="Failed","Failed",IF(Theatre!I80="Not Applicable"," Not Applicable "))))</f>
        <v xml:space="preserve"> Not Applicable </v>
      </c>
      <c r="C80" s="14">
        <f>Theatre!K80</f>
        <v>0</v>
      </c>
      <c r="D80" s="100">
        <f>Theatre!L80</f>
        <v>0</v>
      </c>
      <c r="E80" s="100">
        <f>Theatre!M80</f>
        <v>0</v>
      </c>
    </row>
    <row r="81" spans="1:5" ht="18.75" hidden="1" customHeight="1" x14ac:dyDescent="0.2">
      <c r="A81" s="31">
        <f>Theatre!C81</f>
        <v>12.049999999999999</v>
      </c>
      <c r="B81" s="32" t="str">
        <f>IF(Theatre!I81="Not Run","Not Run",IF(Theatre!I81="Passed","Passed",IF(Theatre!I81="Failed","Failed",IF(Theatre!I81="Not Applicable"," Not Applicable "))))</f>
        <v xml:space="preserve"> Not Applicable </v>
      </c>
      <c r="C81" s="14">
        <f>Theatre!K81</f>
        <v>0</v>
      </c>
      <c r="D81" s="100">
        <f>Theatre!L81</f>
        <v>0</v>
      </c>
      <c r="E81" s="100">
        <f>Theatre!M81</f>
        <v>0</v>
      </c>
    </row>
    <row r="82" spans="1:5" ht="18.75" hidden="1" customHeight="1" x14ac:dyDescent="0.2">
      <c r="A82" s="31">
        <f>Theatre!C82</f>
        <v>12.059999999999999</v>
      </c>
      <c r="B82" s="32" t="str">
        <f>IF(Theatre!I82="Not Run","Not Run",IF(Theatre!I82="Passed","Passed",IF(Theatre!I82="Failed","Failed",IF(Theatre!I82="Not Applicable"," Not Applicable "))))</f>
        <v xml:space="preserve"> Not Applicable </v>
      </c>
      <c r="C82" s="14">
        <f>Theatre!K82</f>
        <v>0</v>
      </c>
      <c r="D82" s="100">
        <f>Theatre!L82</f>
        <v>0</v>
      </c>
      <c r="E82" s="100">
        <f>Theatre!M82</f>
        <v>0</v>
      </c>
    </row>
    <row r="83" spans="1:5" ht="18.75" customHeight="1" x14ac:dyDescent="0.2">
      <c r="A83" s="31">
        <f>Theatre!C83</f>
        <v>13.01</v>
      </c>
      <c r="B83" s="32" t="str">
        <f>IF(Theatre!I83="Not Run","Not Run",IF(Theatre!I83="Passed","Passed",IF(Theatre!I83="Failed","Failed",IF(Theatre!I83="Not Applicable"," Not Applicable "))))</f>
        <v>Not Run</v>
      </c>
      <c r="C83" s="14">
        <f>Theatre!K83</f>
        <v>0</v>
      </c>
      <c r="D83" s="100">
        <f>Theatre!L83</f>
        <v>0</v>
      </c>
      <c r="E83" s="100">
        <f>Theatre!M83</f>
        <v>0</v>
      </c>
    </row>
    <row r="84" spans="1:5" ht="18.75" customHeight="1" x14ac:dyDescent="0.2">
      <c r="A84" s="31">
        <f>Theatre!C84</f>
        <v>13.02</v>
      </c>
      <c r="B84" s="32" t="str">
        <f>IF(Theatre!I84="Not Run","Not Run",IF(Theatre!I84="Passed","Passed",IF(Theatre!I84="Failed","Failed",IF(Theatre!I84="Not Applicable"," Not Applicable "))))</f>
        <v>Not Run</v>
      </c>
      <c r="C84" s="14">
        <f>Theatre!K84</f>
        <v>0</v>
      </c>
      <c r="D84" s="100">
        <f>Theatre!L84</f>
        <v>0</v>
      </c>
      <c r="E84" s="100">
        <f>Theatre!M84</f>
        <v>0</v>
      </c>
    </row>
    <row r="85" spans="1:5" ht="18.75" customHeight="1" x14ac:dyDescent="0.2">
      <c r="A85" s="31">
        <f>Theatre!C85</f>
        <v>13.03</v>
      </c>
      <c r="B85" s="32" t="str">
        <f>IF(Theatre!I85="Not Run","Not Run",IF(Theatre!I85="Passed","Passed",IF(Theatre!I85="Failed","Failed",IF(Theatre!I85="Not Applicable"," Not Applicable "))))</f>
        <v>Not Run</v>
      </c>
      <c r="C85" s="14">
        <f>Theatre!K85</f>
        <v>0</v>
      </c>
      <c r="D85" s="100">
        <f>Theatre!L85</f>
        <v>0</v>
      </c>
      <c r="E85" s="100">
        <f>Theatre!M85</f>
        <v>0</v>
      </c>
    </row>
    <row r="86" spans="1:5" ht="18.75" customHeight="1" x14ac:dyDescent="0.2">
      <c r="A86" s="31">
        <f>Theatre!C86</f>
        <v>13.04</v>
      </c>
      <c r="B86" s="32" t="str">
        <f>IF(Theatre!I86="Not Run","Not Run",IF(Theatre!I86="Passed","Passed",IF(Theatre!I86="Failed","Failed",IF(Theatre!I86="Not Applicable"," Not Applicable "))))</f>
        <v>Not Run</v>
      </c>
      <c r="C86" s="14">
        <f>Theatre!K86</f>
        <v>0</v>
      </c>
      <c r="D86" s="100">
        <f>Theatre!L86</f>
        <v>0</v>
      </c>
      <c r="E86" s="100">
        <f>Theatre!M86</f>
        <v>0</v>
      </c>
    </row>
    <row r="87" spans="1:5" ht="18.75" customHeight="1" x14ac:dyDescent="0.2">
      <c r="A87" s="31">
        <f>Theatre!C87</f>
        <v>14.01</v>
      </c>
      <c r="B87" s="32" t="str">
        <f>IF(Theatre!I87="Not Run","Not Run",IF(Theatre!I87="Passed","Passed",IF(Theatre!I87="Failed","Failed",IF(Theatre!I87="Not Applicable"," Not Applicable "))))</f>
        <v>Not Run</v>
      </c>
      <c r="C87" s="14">
        <f>Theatre!K87</f>
        <v>0</v>
      </c>
      <c r="D87" s="100">
        <f>Theatre!L87</f>
        <v>0</v>
      </c>
      <c r="E87" s="100">
        <f>Theatre!M87</f>
        <v>0</v>
      </c>
    </row>
    <row r="88" spans="1:5" ht="18.75" customHeight="1" x14ac:dyDescent="0.2">
      <c r="A88" s="31">
        <f>Theatre!C88</f>
        <v>14.02</v>
      </c>
      <c r="B88" s="32" t="str">
        <f>IF(Theatre!I88="Not Run","Not Run",IF(Theatre!I88="Passed","Passed",IF(Theatre!I88="Failed","Failed",IF(Theatre!I88="Not Applicable"," Not Applicable "))))</f>
        <v>Not Run</v>
      </c>
      <c r="C88" s="14">
        <f>Theatre!K88</f>
        <v>0</v>
      </c>
      <c r="D88" s="100">
        <f>Theatre!L88</f>
        <v>0</v>
      </c>
      <c r="E88" s="100">
        <f>Theatre!M88</f>
        <v>0</v>
      </c>
    </row>
    <row r="89" spans="1:5" ht="18.75" customHeight="1" x14ac:dyDescent="0.2">
      <c r="A89" s="31">
        <f>Theatre!C89</f>
        <v>14.03</v>
      </c>
      <c r="B89" s="32" t="str">
        <f>IF(Theatre!I89="Not Run","Not Run",IF(Theatre!I89="Passed","Passed",IF(Theatre!I89="Failed","Failed",IF(Theatre!I89="Not Applicable"," Not Applicable "))))</f>
        <v>Not Run</v>
      </c>
      <c r="C89" s="14">
        <f>Theatre!K89</f>
        <v>0</v>
      </c>
      <c r="D89" s="100">
        <f>Theatre!L89</f>
        <v>0</v>
      </c>
      <c r="E89" s="100">
        <f>Theatre!M89</f>
        <v>0</v>
      </c>
    </row>
    <row r="90" spans="1:5" ht="18.75" customHeight="1" x14ac:dyDescent="0.2">
      <c r="A90" s="31">
        <f>Theatre!C90</f>
        <v>14.04</v>
      </c>
      <c r="B90" s="32" t="str">
        <f>IF(Theatre!I90="Not Run","Not Run",IF(Theatre!I90="Passed","Passed",IF(Theatre!I90="Failed","Failed",IF(Theatre!I90="Not Applicable"," Not Applicable "))))</f>
        <v>Not Run</v>
      </c>
      <c r="C90" s="14">
        <f>Theatre!K90</f>
        <v>0</v>
      </c>
      <c r="D90" s="100">
        <f>Theatre!L90</f>
        <v>0</v>
      </c>
      <c r="E90" s="100">
        <f>Theatre!M90</f>
        <v>0</v>
      </c>
    </row>
    <row r="91" spans="1:5" ht="18.75" customHeight="1" x14ac:dyDescent="0.2">
      <c r="A91" s="31">
        <f>Theatre!C91</f>
        <v>15.01</v>
      </c>
      <c r="B91" s="32" t="str">
        <f>IF(Theatre!I91="Not Run","Not Run",IF(Theatre!I91="Passed","Passed",IF(Theatre!I91="Failed","Failed",IF(Theatre!I91="Not Applicable"," Not Applicable "))))</f>
        <v>Not Run</v>
      </c>
      <c r="C91" s="14">
        <f>Theatre!K91</f>
        <v>0</v>
      </c>
      <c r="D91" s="100">
        <f>Theatre!L91</f>
        <v>0</v>
      </c>
      <c r="E91" s="100">
        <f>Theatre!M91</f>
        <v>0</v>
      </c>
    </row>
    <row r="92" spans="1:5" ht="18.75" hidden="1" customHeight="1" x14ac:dyDescent="0.2">
      <c r="A92" s="31">
        <f>Theatre!C92</f>
        <v>15.02</v>
      </c>
      <c r="B92" s="32" t="str">
        <f>IF(Theatre!I92="Not Run","Not Run",IF(Theatre!I92="Passed","Passed",IF(Theatre!I92="Failed","Failed",IF(Theatre!I92="Not Applicable"," Not Applicable "))))</f>
        <v xml:space="preserve"> Not Applicable </v>
      </c>
      <c r="C92" s="14">
        <f>Theatre!K92</f>
        <v>0</v>
      </c>
      <c r="D92" s="100">
        <f>Theatre!L92</f>
        <v>0</v>
      </c>
      <c r="E92" s="100">
        <f>Theatre!M92</f>
        <v>0</v>
      </c>
    </row>
    <row r="93" spans="1:5" ht="18.75" customHeight="1" x14ac:dyDescent="0.2">
      <c r="A93" s="31">
        <f>Theatre!C93</f>
        <v>15.03</v>
      </c>
      <c r="B93" s="32" t="str">
        <f>IF(Theatre!I93="Not Run","Not Run",IF(Theatre!I93="Passed","Passed",IF(Theatre!I93="Failed","Failed",IF(Theatre!I93="Not Applicable"," Not Applicable "))))</f>
        <v>Not Run</v>
      </c>
      <c r="C93" s="14">
        <f>Theatre!K93</f>
        <v>0</v>
      </c>
      <c r="D93" s="100">
        <f>Theatre!L93</f>
        <v>0</v>
      </c>
      <c r="E93" s="100">
        <f>Theatre!M93</f>
        <v>0</v>
      </c>
    </row>
    <row r="94" spans="1:5" ht="18.75" customHeight="1" x14ac:dyDescent="0.2">
      <c r="A94" s="31">
        <f>Theatre!C94</f>
        <v>15.04</v>
      </c>
      <c r="B94" s="32" t="str">
        <f>IF(Theatre!I94="Not Run","Not Run",IF(Theatre!I94="Passed","Passed",IF(Theatre!I94="Failed","Failed",IF(Theatre!I94="Not Applicable"," Not Applicable "))))</f>
        <v>Not Run</v>
      </c>
      <c r="C94" s="14">
        <f>Theatre!K94</f>
        <v>0</v>
      </c>
      <c r="D94" s="100">
        <f>Theatre!L94</f>
        <v>0</v>
      </c>
      <c r="E94" s="100">
        <f>Theatre!M94</f>
        <v>0</v>
      </c>
    </row>
    <row r="95" spans="1:5" ht="18.75" customHeight="1" x14ac:dyDescent="0.2">
      <c r="A95" s="31">
        <f>Theatre!C95</f>
        <v>15.049999999999999</v>
      </c>
      <c r="B95" s="32" t="str">
        <f>IF(Theatre!I95="Not Run","Not Run",IF(Theatre!I95="Passed","Passed",IF(Theatre!I95="Failed","Failed",IF(Theatre!I95="Not Applicable"," Not Applicable "))))</f>
        <v>Not Run</v>
      </c>
      <c r="C95" s="14">
        <f>Theatre!K95</f>
        <v>0</v>
      </c>
      <c r="D95" s="100">
        <f>Theatre!L95</f>
        <v>0</v>
      </c>
      <c r="E95" s="100">
        <f>Theatre!M95</f>
        <v>0</v>
      </c>
    </row>
    <row r="96" spans="1:5" ht="18.75" customHeight="1" x14ac:dyDescent="0.2">
      <c r="A96" s="31">
        <f>Theatre!C96</f>
        <v>15.059999999999999</v>
      </c>
      <c r="B96" s="32" t="str">
        <f>IF(Theatre!I96="Not Run","Not Run",IF(Theatre!I96="Passed","Passed",IF(Theatre!I96="Failed","Failed",IF(Theatre!I96="Not Applicable"," Not Applicable "))))</f>
        <v>Not Run</v>
      </c>
      <c r="C96" s="14">
        <f>Theatre!K96</f>
        <v>0</v>
      </c>
      <c r="D96" s="100">
        <f>Theatre!L96</f>
        <v>0</v>
      </c>
      <c r="E96" s="100">
        <f>Theatre!M96</f>
        <v>0</v>
      </c>
    </row>
    <row r="97" spans="1:5" ht="18.75" customHeight="1" x14ac:dyDescent="0.2">
      <c r="A97" s="31">
        <f>Theatre!C97</f>
        <v>15.069999999999999</v>
      </c>
      <c r="B97" s="32" t="str">
        <f>IF(Theatre!I97="Not Run","Not Run",IF(Theatre!I97="Passed","Passed",IF(Theatre!I97="Failed","Failed",IF(Theatre!I97="Not Applicable"," Not Applicable "))))</f>
        <v>Not Run</v>
      </c>
      <c r="C97" s="14">
        <f>Theatre!K97</f>
        <v>0</v>
      </c>
      <c r="D97" s="100">
        <f>Theatre!L97</f>
        <v>0</v>
      </c>
      <c r="E97" s="100">
        <f>Theatre!M97</f>
        <v>0</v>
      </c>
    </row>
    <row r="98" spans="1:5" ht="18.75" customHeight="1" x14ac:dyDescent="0.2">
      <c r="A98" s="31">
        <f>Theatre!C98</f>
        <v>15.079999999999998</v>
      </c>
      <c r="B98" s="32" t="str">
        <f>IF(Theatre!I98="Not Run","Not Run",IF(Theatre!I98="Passed","Passed",IF(Theatre!I98="Failed","Failed",IF(Theatre!I98="Not Applicable"," Not Applicable "))))</f>
        <v>Not Run</v>
      </c>
      <c r="C98" s="14">
        <f>Theatre!K98</f>
        <v>0</v>
      </c>
      <c r="D98" s="100">
        <f>Theatre!L98</f>
        <v>0</v>
      </c>
      <c r="E98" s="100">
        <f>Theatre!M98</f>
        <v>0</v>
      </c>
    </row>
    <row r="99" spans="1:5" ht="18.75" customHeight="1" x14ac:dyDescent="0.2">
      <c r="A99" s="31">
        <f>Theatre!C99</f>
        <v>16.010000000000002</v>
      </c>
      <c r="B99" s="32" t="str">
        <f>IF(Theatre!I99="Not Run","Not Run",IF(Theatre!I99="Passed","Passed",IF(Theatre!I99="Failed","Failed",IF(Theatre!I99="Not Applicable"," Not Applicable "))))</f>
        <v>Not Run</v>
      </c>
      <c r="C99" s="14">
        <f>Theatre!K99</f>
        <v>0</v>
      </c>
      <c r="D99" s="100">
        <f>Theatre!L99</f>
        <v>0</v>
      </c>
      <c r="E99" s="100">
        <f>Theatre!M99</f>
        <v>0</v>
      </c>
    </row>
    <row r="100" spans="1:5" ht="18.75" customHeight="1" x14ac:dyDescent="0.2">
      <c r="A100" s="31">
        <f>Theatre!C100</f>
        <v>16.020000000000003</v>
      </c>
      <c r="B100" s="32" t="str">
        <f>IF(Theatre!I100="Not Run","Not Run",IF(Theatre!I100="Passed","Passed",IF(Theatre!I100="Failed","Failed",IF(Theatre!I100="Not Applicable"," Not Applicable "))))</f>
        <v>Not Run</v>
      </c>
      <c r="C100" s="14">
        <f>Theatre!K100</f>
        <v>0</v>
      </c>
      <c r="D100" s="100">
        <f>Theatre!L100</f>
        <v>0</v>
      </c>
      <c r="E100" s="100">
        <f>Theatre!M100</f>
        <v>0</v>
      </c>
    </row>
    <row r="101" spans="1:5" ht="18.75" customHeight="1" x14ac:dyDescent="0.2">
      <c r="A101" s="31">
        <f>Theatre!C101</f>
        <v>16.030000000000005</v>
      </c>
      <c r="B101" s="32" t="str">
        <f>IF(Theatre!I101="Not Run","Not Run",IF(Theatre!I101="Passed","Passed",IF(Theatre!I101="Failed","Failed",IF(Theatre!I101="Not Applicable"," Not Applicable "))))</f>
        <v>Not Run</v>
      </c>
      <c r="C101" s="14">
        <f>Theatre!K101</f>
        <v>0</v>
      </c>
      <c r="D101" s="100">
        <f>Theatre!L101</f>
        <v>0</v>
      </c>
      <c r="E101" s="100">
        <f>Theatre!M101</f>
        <v>0</v>
      </c>
    </row>
    <row r="102" spans="1:5" ht="18.75" customHeight="1" x14ac:dyDescent="0.2">
      <c r="A102" s="31">
        <f>Theatre!C102</f>
        <v>16.040000000000006</v>
      </c>
      <c r="B102" s="32" t="str">
        <f>IF(Theatre!I102="Not Run","Not Run",IF(Theatre!I102="Passed","Passed",IF(Theatre!I102="Failed","Failed",IF(Theatre!I102="Not Applicable"," Not Applicable "))))</f>
        <v>Not Run</v>
      </c>
      <c r="C102" s="14">
        <f>Theatre!K102</f>
        <v>0</v>
      </c>
      <c r="D102" s="100">
        <f>Theatre!L102</f>
        <v>0</v>
      </c>
      <c r="E102" s="100">
        <f>Theatre!M102</f>
        <v>0</v>
      </c>
    </row>
    <row r="103" spans="1:5" ht="18.75" customHeight="1" x14ac:dyDescent="0.2">
      <c r="A103" s="31">
        <f>Theatre!C103</f>
        <v>17.010000000000002</v>
      </c>
      <c r="B103" s="32" t="str">
        <f>IF(Theatre!I103="Not Run","Not Run",IF(Theatre!I103="Passed","Passed",IF(Theatre!I103="Failed","Failed",IF(Theatre!I103="Not Applicable"," Not Applicable "))))</f>
        <v>Not Run</v>
      </c>
      <c r="C103" s="14">
        <f>Theatre!K103</f>
        <v>0</v>
      </c>
      <c r="D103" s="100">
        <f>Theatre!L103</f>
        <v>0</v>
      </c>
      <c r="E103" s="100">
        <f>Theatre!M103</f>
        <v>0</v>
      </c>
    </row>
    <row r="104" spans="1:5" ht="18.75" hidden="1" customHeight="1" x14ac:dyDescent="0.2">
      <c r="A104" s="31">
        <f>Theatre!C104</f>
        <v>17.020000000000003</v>
      </c>
      <c r="B104" s="32" t="str">
        <f>IF(Theatre!I104="Not Run","Not Run",IF(Theatre!I104="Passed","Passed",IF(Theatre!I104="Failed","Failed",IF(Theatre!I104="Not Applicable"," Not Applicable "))))</f>
        <v xml:space="preserve"> Not Applicable </v>
      </c>
      <c r="C104" s="14">
        <f>Theatre!K104</f>
        <v>0</v>
      </c>
      <c r="D104" s="100">
        <f>Theatre!L104</f>
        <v>0</v>
      </c>
      <c r="E104" s="100">
        <f>Theatre!M104</f>
        <v>0</v>
      </c>
    </row>
    <row r="105" spans="1:5" ht="18.75" hidden="1" customHeight="1" x14ac:dyDescent="0.2">
      <c r="A105" s="31">
        <f>Theatre!C105</f>
        <v>17.030000000000005</v>
      </c>
      <c r="B105" s="32" t="str">
        <f>IF(Theatre!I105="Not Run","Not Run",IF(Theatre!I105="Passed","Passed",IF(Theatre!I105="Failed","Failed",IF(Theatre!I105="Not Applicable"," Not Applicable "))))</f>
        <v xml:space="preserve"> Not Applicable </v>
      </c>
      <c r="C105" s="14">
        <f>Theatre!K105</f>
        <v>0</v>
      </c>
      <c r="D105" s="100">
        <f>Theatre!L105</f>
        <v>0</v>
      </c>
      <c r="E105" s="100">
        <f>Theatre!M105</f>
        <v>0</v>
      </c>
    </row>
    <row r="106" spans="1:5" ht="18.75" hidden="1" customHeight="1" x14ac:dyDescent="0.2">
      <c r="A106" s="31">
        <f>Theatre!C106</f>
        <v>17.040000000000006</v>
      </c>
      <c r="B106" s="32" t="str">
        <f>IF(Theatre!I106="Not Run","Not Run",IF(Theatre!I106="Passed","Passed",IF(Theatre!I106="Failed","Failed",IF(Theatre!I106="Not Applicable"," Not Applicable "))))</f>
        <v xml:space="preserve"> Not Applicable </v>
      </c>
      <c r="C106" s="14">
        <f>Theatre!K106</f>
        <v>0</v>
      </c>
      <c r="D106" s="100">
        <f>Theatre!L106</f>
        <v>0</v>
      </c>
      <c r="E106" s="100">
        <f>Theatre!M106</f>
        <v>0</v>
      </c>
    </row>
    <row r="107" spans="1:5" ht="18.75" hidden="1" customHeight="1" x14ac:dyDescent="0.2">
      <c r="A107" s="31">
        <f>Theatre!C107</f>
        <v>18.010000000000002</v>
      </c>
      <c r="B107" s="32" t="str">
        <f>IF(Theatre!I107="Not Run","Not Run",IF(Theatre!I107="Passed","Passed",IF(Theatre!I107="Failed","Failed",IF(Theatre!I107="Not Applicable"," Not Applicable "))))</f>
        <v xml:space="preserve"> Not Applicable </v>
      </c>
      <c r="C107" s="14">
        <f>Theatre!K107</f>
        <v>0</v>
      </c>
      <c r="D107" s="100">
        <f>Theatre!L107</f>
        <v>0</v>
      </c>
      <c r="E107" s="100">
        <f>Theatre!M107</f>
        <v>0</v>
      </c>
    </row>
    <row r="108" spans="1:5" ht="18.75" hidden="1" customHeight="1" x14ac:dyDescent="0.2">
      <c r="A108" s="31">
        <f>Theatre!C108</f>
        <v>18.020000000000003</v>
      </c>
      <c r="B108" s="32" t="str">
        <f>IF(Theatre!I108="Not Run","Not Run",IF(Theatre!I108="Passed","Passed",IF(Theatre!I108="Failed","Failed",IF(Theatre!I108="Not Applicable"," Not Applicable "))))</f>
        <v xml:space="preserve"> Not Applicable </v>
      </c>
      <c r="C108" s="14">
        <f>Theatre!K108</f>
        <v>0</v>
      </c>
      <c r="D108" s="100">
        <f>Theatre!L108</f>
        <v>0</v>
      </c>
      <c r="E108" s="100">
        <f>Theatre!M108</f>
        <v>0</v>
      </c>
    </row>
    <row r="109" spans="1:5" ht="18.75" hidden="1" customHeight="1" x14ac:dyDescent="0.2">
      <c r="A109" s="31">
        <f>Theatre!C109</f>
        <v>18.030000000000005</v>
      </c>
      <c r="B109" s="32" t="str">
        <f>IF(Theatre!I109="Not Run","Not Run",IF(Theatre!I109="Passed","Passed",IF(Theatre!I109="Failed","Failed",IF(Theatre!I109="Not Applicable"," Not Applicable "))))</f>
        <v xml:space="preserve"> Not Applicable </v>
      </c>
      <c r="C109" s="14">
        <f>Theatre!K109</f>
        <v>0</v>
      </c>
      <c r="D109" s="100">
        <f>Theatre!L109</f>
        <v>0</v>
      </c>
      <c r="E109" s="100">
        <f>Theatre!M109</f>
        <v>0</v>
      </c>
    </row>
    <row r="110" spans="1:5" ht="18.75" hidden="1" customHeight="1" x14ac:dyDescent="0.2">
      <c r="A110" s="31">
        <f>Theatre!C110</f>
        <v>18.040000000000006</v>
      </c>
      <c r="B110" s="32" t="str">
        <f>IF(Theatre!I110="Not Run","Not Run",IF(Theatre!I110="Passed","Passed",IF(Theatre!I110="Failed","Failed",IF(Theatre!I110="Not Applicable"," Not Applicable "))))</f>
        <v xml:space="preserve"> Not Applicable </v>
      </c>
      <c r="C110" s="14">
        <f>Theatre!K110</f>
        <v>0</v>
      </c>
      <c r="D110" s="100">
        <f>Theatre!L110</f>
        <v>0</v>
      </c>
      <c r="E110" s="100">
        <f>Theatre!M110</f>
        <v>0</v>
      </c>
    </row>
    <row r="111" spans="1:5" ht="18.75" hidden="1" customHeight="1" x14ac:dyDescent="0.2">
      <c r="A111" s="31">
        <f>Theatre!C111</f>
        <v>18.050000000000008</v>
      </c>
      <c r="B111" s="32" t="str">
        <f>IF(Theatre!I111="Not Run","Not Run",IF(Theatre!I111="Passed","Passed",IF(Theatre!I111="Failed","Failed",IF(Theatre!I111="Not Applicable"," Not Applicable "))))</f>
        <v xml:space="preserve"> Not Applicable </v>
      </c>
      <c r="C111" s="14">
        <f>Theatre!K111</f>
        <v>0</v>
      </c>
      <c r="D111" s="100">
        <f>Theatre!L111</f>
        <v>0</v>
      </c>
      <c r="E111" s="100">
        <f>Theatre!M111</f>
        <v>0</v>
      </c>
    </row>
    <row r="112" spans="1:5" ht="18.75" hidden="1" customHeight="1" x14ac:dyDescent="0.2">
      <c r="A112" s="31">
        <f>Theatre!C112</f>
        <v>18.060000000000009</v>
      </c>
      <c r="B112" s="32" t="str">
        <f>IF(Theatre!I112="Not Run","Not Run",IF(Theatre!I112="Passed","Passed",IF(Theatre!I112="Failed","Failed",IF(Theatre!I112="Not Applicable"," Not Applicable "))))</f>
        <v xml:space="preserve"> Not Applicable </v>
      </c>
      <c r="C112" s="14">
        <f>Theatre!K112</f>
        <v>0</v>
      </c>
      <c r="D112" s="100">
        <f>Theatre!L112</f>
        <v>0</v>
      </c>
      <c r="E112" s="100">
        <f>Theatre!M112</f>
        <v>0</v>
      </c>
    </row>
    <row r="113" spans="1:5" ht="18.75" hidden="1" customHeight="1" x14ac:dyDescent="0.2">
      <c r="A113" s="31">
        <f>Theatre!C113</f>
        <v>18.070000000000011</v>
      </c>
      <c r="B113" s="32" t="str">
        <f>IF(Theatre!I113="Not Run","Not Run",IF(Theatre!I113="Passed","Passed",IF(Theatre!I113="Failed","Failed",IF(Theatre!I113="Not Applicable"," Not Applicable "))))</f>
        <v xml:space="preserve"> Not Applicable </v>
      </c>
      <c r="C113" s="14">
        <f>Theatre!K113</f>
        <v>0</v>
      </c>
      <c r="D113" s="100">
        <f>Theatre!L113</f>
        <v>0</v>
      </c>
      <c r="E113" s="100">
        <f>Theatre!M113</f>
        <v>0</v>
      </c>
    </row>
    <row r="114" spans="1:5" ht="18.75" hidden="1" customHeight="1" x14ac:dyDescent="0.2">
      <c r="A114" s="31">
        <f>Theatre!C114</f>
        <v>18.080000000000013</v>
      </c>
      <c r="B114" s="32" t="str">
        <f>IF(Theatre!I114="Not Run","Not Run",IF(Theatre!I114="Passed","Passed",IF(Theatre!I114="Failed","Failed",IF(Theatre!I114="Not Applicable"," Not Applicable "))))</f>
        <v xml:space="preserve"> Not Applicable </v>
      </c>
      <c r="C114" s="14">
        <f>Theatre!K114</f>
        <v>0</v>
      </c>
      <c r="D114" s="100">
        <f>Theatre!L114</f>
        <v>0</v>
      </c>
      <c r="E114" s="100">
        <f>Theatre!M114</f>
        <v>0</v>
      </c>
    </row>
    <row r="115" spans="1:5" ht="18.75" hidden="1" customHeight="1" x14ac:dyDescent="0.2">
      <c r="A115" s="31">
        <f>Theatre!C115</f>
        <v>18.090000000000014</v>
      </c>
      <c r="B115" s="32" t="str">
        <f>IF(Theatre!I115="Not Run","Not Run",IF(Theatre!I115="Passed","Passed",IF(Theatre!I115="Failed","Failed",IF(Theatre!I115="Not Applicable"," Not Applicable "))))</f>
        <v xml:space="preserve"> Not Applicable </v>
      </c>
      <c r="C115" s="14">
        <f>Theatre!K115</f>
        <v>0</v>
      </c>
      <c r="D115" s="100">
        <f>Theatre!L115</f>
        <v>0</v>
      </c>
      <c r="E115" s="100">
        <f>Theatre!M115</f>
        <v>0</v>
      </c>
    </row>
    <row r="116" spans="1:5" ht="18.75" hidden="1" customHeight="1" x14ac:dyDescent="0.2">
      <c r="A116" s="31">
        <f>Theatre!C116</f>
        <v>18.100000000000016</v>
      </c>
      <c r="B116" s="32" t="str">
        <f>IF(Theatre!I116="Not Run","Not Run",IF(Theatre!I116="Passed","Passed",IF(Theatre!I116="Failed","Failed",IF(Theatre!I116="Not Applicable"," Not Applicable "))))</f>
        <v xml:space="preserve"> Not Applicable </v>
      </c>
      <c r="C116" s="14">
        <f>Theatre!K116</f>
        <v>0</v>
      </c>
      <c r="D116" s="100">
        <f>Theatre!L116</f>
        <v>0</v>
      </c>
      <c r="E116" s="100">
        <f>Theatre!M116</f>
        <v>0</v>
      </c>
    </row>
    <row r="117" spans="1:5" ht="18.75" hidden="1" customHeight="1" x14ac:dyDescent="0.2">
      <c r="A117" s="31">
        <f>Theatre!C117</f>
        <v>18.110000000000017</v>
      </c>
      <c r="B117" s="32" t="str">
        <f>IF(Theatre!I117="Not Run","Not Run",IF(Theatre!I117="Passed","Passed",IF(Theatre!I117="Failed","Failed",IF(Theatre!I117="Not Applicable"," Not Applicable "))))</f>
        <v xml:space="preserve"> Not Applicable </v>
      </c>
      <c r="C117" s="14">
        <f>Theatre!K117</f>
        <v>0</v>
      </c>
      <c r="D117" s="100">
        <f>Theatre!L117</f>
        <v>0</v>
      </c>
      <c r="E117" s="100">
        <f>Theatre!M117</f>
        <v>0</v>
      </c>
    </row>
    <row r="118" spans="1:5" ht="18.75" hidden="1" customHeight="1" x14ac:dyDescent="0.2">
      <c r="A118" s="31">
        <f>Theatre!C118</f>
        <v>18.120000000000019</v>
      </c>
      <c r="B118" s="32" t="str">
        <f>IF(Theatre!I118="Not Run","Not Run",IF(Theatre!I118="Passed","Passed",IF(Theatre!I118="Failed","Failed",IF(Theatre!I118="Not Applicable"," Not Applicable "))))</f>
        <v xml:space="preserve"> Not Applicable </v>
      </c>
      <c r="C118" s="14">
        <f>Theatre!K118</f>
        <v>0</v>
      </c>
      <c r="D118" s="100">
        <f>Theatre!L118</f>
        <v>0</v>
      </c>
      <c r="E118" s="100">
        <f>Theatre!M118</f>
        <v>0</v>
      </c>
    </row>
    <row r="119" spans="1:5" ht="18.75" customHeight="1" x14ac:dyDescent="0.2">
      <c r="A119" s="31">
        <f>Theatre!C119</f>
        <v>19.010000000000002</v>
      </c>
      <c r="B119" s="32" t="str">
        <f>IF(Theatre!I119="Not Run","Not Run",IF(Theatre!I119="Passed","Passed",IF(Theatre!I119="Failed","Failed",IF(Theatre!I119="Not Applicable"," Not Applicable "))))</f>
        <v>Not Run</v>
      </c>
      <c r="C119" s="14">
        <f>Theatre!K119</f>
        <v>0</v>
      </c>
      <c r="D119" s="100">
        <f>Theatre!L119</f>
        <v>0</v>
      </c>
      <c r="E119" s="100">
        <f>Theatre!M119</f>
        <v>0</v>
      </c>
    </row>
    <row r="120" spans="1:5" ht="18.75" customHeight="1" x14ac:dyDescent="0.2">
      <c r="A120" s="31">
        <f>Theatre!C120</f>
        <v>19.020000000000003</v>
      </c>
      <c r="B120" s="32" t="str">
        <f>IF(Theatre!I120="Not Run","Not Run",IF(Theatre!I120="Passed","Passed",IF(Theatre!I120="Failed","Failed",IF(Theatre!I120="Not Applicable"," Not Applicable "))))</f>
        <v>Not Run</v>
      </c>
      <c r="C120" s="14">
        <f>Theatre!K120</f>
        <v>0</v>
      </c>
      <c r="D120" s="100">
        <f>Theatre!L120</f>
        <v>0</v>
      </c>
      <c r="E120" s="100">
        <f>Theatre!M120</f>
        <v>0</v>
      </c>
    </row>
    <row r="121" spans="1:5" ht="18.75" customHeight="1" x14ac:dyDescent="0.2">
      <c r="A121" s="31">
        <f>Theatre!C121</f>
        <v>19.030000000000005</v>
      </c>
      <c r="B121" s="32" t="str">
        <f>IF(Theatre!I121="Not Run","Not Run",IF(Theatre!I121="Passed","Passed",IF(Theatre!I121="Failed","Failed",IF(Theatre!I121="Not Applicable"," Not Applicable "))))</f>
        <v>Not Run</v>
      </c>
      <c r="C121" s="14">
        <f>Theatre!K121</f>
        <v>0</v>
      </c>
      <c r="D121" s="100">
        <f>Theatre!L121</f>
        <v>0</v>
      </c>
      <c r="E121" s="100">
        <f>Theatre!M121</f>
        <v>0</v>
      </c>
    </row>
    <row r="122" spans="1:5" ht="18.75" customHeight="1" x14ac:dyDescent="0.2">
      <c r="A122" s="31">
        <f>Theatre!C122</f>
        <v>19.040000000000006</v>
      </c>
      <c r="B122" s="32" t="str">
        <f>IF(Theatre!I122="Not Run","Not Run",IF(Theatre!I122="Passed","Passed",IF(Theatre!I122="Failed","Failed",IF(Theatre!I122="Not Applicable"," Not Applicable "))))</f>
        <v>Not Run</v>
      </c>
      <c r="C122" s="14">
        <f>Theatre!K122</f>
        <v>0</v>
      </c>
      <c r="D122" s="100">
        <f>Theatre!L122</f>
        <v>0</v>
      </c>
      <c r="E122" s="100">
        <f>Theatre!M122</f>
        <v>0</v>
      </c>
    </row>
    <row r="123" spans="1:5" ht="18.75" customHeight="1" x14ac:dyDescent="0.2">
      <c r="A123" s="31">
        <f>Theatre!C123</f>
        <v>19.050000000000008</v>
      </c>
      <c r="B123" s="32" t="str">
        <f>IF(Theatre!I123="Not Run","Not Run",IF(Theatre!I123="Passed","Passed",IF(Theatre!I123="Failed","Failed",IF(Theatre!I123="Not Applicable"," Not Applicable "))))</f>
        <v>Not Run</v>
      </c>
      <c r="C123" s="14">
        <f>Theatre!K123</f>
        <v>0</v>
      </c>
      <c r="D123" s="100">
        <f>Theatre!L123</f>
        <v>0</v>
      </c>
      <c r="E123" s="100">
        <f>Theatre!M123</f>
        <v>0</v>
      </c>
    </row>
    <row r="124" spans="1:5" ht="18.75" customHeight="1" x14ac:dyDescent="0.2">
      <c r="A124" s="31">
        <f>Theatre!C124</f>
        <v>19.060000000000009</v>
      </c>
      <c r="B124" s="32" t="str">
        <f>IF(Theatre!I124="Not Run","Not Run",IF(Theatre!I124="Passed","Passed",IF(Theatre!I124="Failed","Failed",IF(Theatre!I124="Not Applicable"," Not Applicable "))))</f>
        <v>Not Run</v>
      </c>
      <c r="C124" s="14">
        <f>Theatre!K124</f>
        <v>0</v>
      </c>
      <c r="D124" s="100">
        <f>Theatre!L124</f>
        <v>0</v>
      </c>
      <c r="E124" s="100">
        <f>Theatre!M124</f>
        <v>0</v>
      </c>
    </row>
    <row r="125" spans="1:5" ht="18.75" customHeight="1" x14ac:dyDescent="0.2">
      <c r="A125" s="31">
        <f>Theatre!C125</f>
        <v>19.070000000000011</v>
      </c>
      <c r="B125" s="32" t="str">
        <f>IF(Theatre!I125="Not Run","Not Run",IF(Theatre!I125="Passed","Passed",IF(Theatre!I125="Failed","Failed",IF(Theatre!I125="Not Applicable"," Not Applicable "))))</f>
        <v>Not Run</v>
      </c>
      <c r="C125" s="14">
        <f>Theatre!K125</f>
        <v>0</v>
      </c>
      <c r="D125" s="100">
        <f>Theatre!L125</f>
        <v>0</v>
      </c>
      <c r="E125" s="100">
        <f>Theatre!M125</f>
        <v>0</v>
      </c>
    </row>
    <row r="126" spans="1:5" ht="18.75" customHeight="1" x14ac:dyDescent="0.2">
      <c r="A126" s="31">
        <f>Theatre!C126</f>
        <v>19.080000000000013</v>
      </c>
      <c r="B126" s="32" t="str">
        <f>IF(Theatre!I126="Not Run","Not Run",IF(Theatre!I126="Passed","Passed",IF(Theatre!I126="Failed","Failed",IF(Theatre!I126="Not Applicable"," Not Applicable "))))</f>
        <v>Not Run</v>
      </c>
      <c r="C126" s="14">
        <f>Theatre!K126</f>
        <v>0</v>
      </c>
      <c r="D126" s="100">
        <f>Theatre!L126</f>
        <v>0</v>
      </c>
      <c r="E126" s="100">
        <f>Theatre!M126</f>
        <v>0</v>
      </c>
    </row>
    <row r="127" spans="1:5" ht="18.75" customHeight="1" x14ac:dyDescent="0.2">
      <c r="A127" s="31">
        <f>Theatre!C127</f>
        <v>20.010000000000002</v>
      </c>
      <c r="B127" s="32" t="str">
        <f>IF(Theatre!I127="Not Run","Not Run",IF(Theatre!I127="Passed","Passed",IF(Theatre!I127="Failed","Failed",IF(Theatre!I127="Not Applicable"," Not Applicable "))))</f>
        <v>Not Run</v>
      </c>
      <c r="C127" s="14">
        <f>Theatre!K127</f>
        <v>0</v>
      </c>
      <c r="D127" s="100">
        <f>Theatre!L127</f>
        <v>0</v>
      </c>
      <c r="E127" s="100">
        <f>Theatre!M127</f>
        <v>0</v>
      </c>
    </row>
    <row r="128" spans="1:5" ht="18.75" hidden="1" customHeight="1" x14ac:dyDescent="0.2">
      <c r="A128" s="31">
        <f>Theatre!C128</f>
        <v>20.020000000000003</v>
      </c>
      <c r="B128" s="32" t="str">
        <f>IF(Theatre!I128="Not Run","Not Run",IF(Theatre!I128="Passed","Passed",IF(Theatre!I128="Failed","Failed",IF(Theatre!I128="Not Applicable"," Not Applicable "))))</f>
        <v xml:space="preserve"> Not Applicable </v>
      </c>
      <c r="C128" s="14">
        <f>Theatre!K128</f>
        <v>0</v>
      </c>
      <c r="D128" s="100">
        <f>Theatre!L128</f>
        <v>0</v>
      </c>
      <c r="E128" s="100">
        <f>Theatre!M128</f>
        <v>0</v>
      </c>
    </row>
    <row r="129" spans="1:5" ht="18.75" customHeight="1" x14ac:dyDescent="0.2">
      <c r="A129" s="31">
        <f>Theatre!C129</f>
        <v>20.020000000000003</v>
      </c>
      <c r="B129" s="32" t="str">
        <f>IF(Theatre!I129="Not Run","Not Run",IF(Theatre!I129="Passed","Passed",IF(Theatre!I129="Failed","Failed",IF(Theatre!I129="Not Applicable"," Not Applicable "))))</f>
        <v>Not Run</v>
      </c>
      <c r="C129" s="14">
        <f>Theatre!K129</f>
        <v>0</v>
      </c>
      <c r="D129" s="100">
        <f>Theatre!L129</f>
        <v>0</v>
      </c>
      <c r="E129" s="100">
        <f>Theatre!M129</f>
        <v>0</v>
      </c>
    </row>
    <row r="130" spans="1:5" ht="18.75" customHeight="1" x14ac:dyDescent="0.2">
      <c r="A130" s="31">
        <f>Theatre!C130</f>
        <v>20.030000000000005</v>
      </c>
      <c r="B130" s="32" t="str">
        <f>IF(Theatre!I130="Not Run","Not Run",IF(Theatre!I130="Passed","Passed",IF(Theatre!I130="Failed","Failed",IF(Theatre!I130="Not Applicable"," Not Applicable "))))</f>
        <v>Not Run</v>
      </c>
      <c r="C130" s="14">
        <f>Theatre!K130</f>
        <v>0</v>
      </c>
      <c r="D130" s="100">
        <f>Theatre!L130</f>
        <v>0</v>
      </c>
      <c r="E130" s="100">
        <f>Theatre!M130</f>
        <v>0</v>
      </c>
    </row>
    <row r="131" spans="1:5" ht="18.75" hidden="1" customHeight="1" x14ac:dyDescent="0.2">
      <c r="A131" s="31">
        <f>Theatre!C131</f>
        <v>21.01</v>
      </c>
      <c r="B131" s="32" t="str">
        <f>IF(Theatre!I131="Not Run","Not Run",IF(Theatre!I131="Passed","Passed",IF(Theatre!I131="Failed","Failed",IF(Theatre!I131="Not Applicable"," Not Applicable "))))</f>
        <v xml:space="preserve"> Not Applicable </v>
      </c>
      <c r="C131" s="14">
        <f>Theatre!K131</f>
        <v>0</v>
      </c>
      <c r="D131" s="100">
        <f>Theatre!L131</f>
        <v>0</v>
      </c>
      <c r="E131" s="100">
        <f>Theatre!M131</f>
        <v>0</v>
      </c>
    </row>
    <row r="132" spans="1:5" ht="18.75" hidden="1" customHeight="1" x14ac:dyDescent="0.2">
      <c r="A132" s="31">
        <f>Theatre!C132</f>
        <v>21.020000000000003</v>
      </c>
      <c r="B132" s="32" t="str">
        <f>IF(Theatre!I132="Not Run","Not Run",IF(Theatre!I132="Passed","Passed",IF(Theatre!I132="Failed","Failed",IF(Theatre!I132="Not Applicable"," Not Applicable "))))</f>
        <v xml:space="preserve"> Not Applicable </v>
      </c>
      <c r="C132" s="14">
        <f>Theatre!K132</f>
        <v>0</v>
      </c>
      <c r="D132" s="100">
        <f>Theatre!L132</f>
        <v>0</v>
      </c>
      <c r="E132" s="100">
        <f>Theatre!M132</f>
        <v>0</v>
      </c>
    </row>
    <row r="133" spans="1:5" ht="18.75" hidden="1" customHeight="1" x14ac:dyDescent="0.2">
      <c r="A133" s="31">
        <f>Theatre!C133</f>
        <v>21.030000000000005</v>
      </c>
      <c r="B133" s="32" t="str">
        <f>IF(Theatre!I133="Not Run","Not Run",IF(Theatre!I133="Passed","Passed",IF(Theatre!I133="Failed","Failed",IF(Theatre!I133="Not Applicable"," Not Applicable "))))</f>
        <v xml:space="preserve"> Not Applicable </v>
      </c>
      <c r="C133" s="14">
        <f>Theatre!K133</f>
        <v>0</v>
      </c>
      <c r="D133" s="100">
        <f>Theatre!L133</f>
        <v>0</v>
      </c>
      <c r="E133" s="100">
        <f>Theatre!M133</f>
        <v>0</v>
      </c>
    </row>
    <row r="134" spans="1:5" ht="18.75" hidden="1" customHeight="1" x14ac:dyDescent="0.2">
      <c r="A134" s="31">
        <f>Theatre!C134</f>
        <v>21.040000000000006</v>
      </c>
      <c r="B134" s="32" t="str">
        <f>IF(Theatre!I134="Not Run","Not Run",IF(Theatre!I134="Passed","Passed",IF(Theatre!I134="Failed","Failed",IF(Theatre!I134="Not Applicable"," Not Applicable "))))</f>
        <v xml:space="preserve"> Not Applicable </v>
      </c>
      <c r="C134" s="14">
        <f>Theatre!K134</f>
        <v>0</v>
      </c>
      <c r="D134" s="100">
        <f>Theatre!L134</f>
        <v>0</v>
      </c>
      <c r="E134" s="100">
        <f>Theatre!M134</f>
        <v>0</v>
      </c>
    </row>
    <row r="135" spans="1:5" ht="18.75" hidden="1" customHeight="1" x14ac:dyDescent="0.2">
      <c r="A135" s="31">
        <f>Theatre!C135</f>
        <v>21.050000000000008</v>
      </c>
      <c r="B135" s="32" t="str">
        <f>IF(Theatre!I135="Not Run","Not Run",IF(Theatre!I135="Passed","Passed",IF(Theatre!I135="Failed","Failed",IF(Theatre!I135="Not Applicable"," Not Applicable "))))</f>
        <v xml:space="preserve"> Not Applicable </v>
      </c>
      <c r="C135" s="14">
        <f>Theatre!K135</f>
        <v>0</v>
      </c>
      <c r="D135" s="100">
        <f>Theatre!L135</f>
        <v>0</v>
      </c>
      <c r="E135" s="100">
        <f>Theatre!M135</f>
        <v>0</v>
      </c>
    </row>
    <row r="136" spans="1:5" ht="18.75" hidden="1" customHeight="1" x14ac:dyDescent="0.2">
      <c r="A136" s="31">
        <f>Theatre!C136</f>
        <v>21.060000000000009</v>
      </c>
      <c r="B136" s="32" t="str">
        <f>IF(Theatre!I136="Not Run","Not Run",IF(Theatre!I136="Passed","Passed",IF(Theatre!I136="Failed","Failed",IF(Theatre!I136="Not Applicable"," Not Applicable "))))</f>
        <v xml:space="preserve"> Not Applicable </v>
      </c>
      <c r="C136" s="14">
        <f>Theatre!K136</f>
        <v>0</v>
      </c>
      <c r="D136" s="100">
        <f>Theatre!L136</f>
        <v>0</v>
      </c>
      <c r="E136" s="100">
        <f>Theatre!M136</f>
        <v>0</v>
      </c>
    </row>
    <row r="137" spans="1:5" ht="18.75" hidden="1" customHeight="1" x14ac:dyDescent="0.2">
      <c r="A137" s="31">
        <f>Theatre!C137</f>
        <v>21.070000000000011</v>
      </c>
      <c r="B137" s="32" t="str">
        <f>IF(Theatre!I137="Not Run","Not Run",IF(Theatre!I137="Passed","Passed",IF(Theatre!I137="Failed","Failed",IF(Theatre!I137="Not Applicable"," Not Applicable "))))</f>
        <v xml:space="preserve"> Not Applicable </v>
      </c>
      <c r="C137" s="14">
        <f>Theatre!K137</f>
        <v>0</v>
      </c>
      <c r="D137" s="100">
        <f>Theatre!L137</f>
        <v>0</v>
      </c>
      <c r="E137" s="100">
        <f>Theatre!M137</f>
        <v>0</v>
      </c>
    </row>
    <row r="138" spans="1:5" ht="18.75" hidden="1" customHeight="1" x14ac:dyDescent="0.2">
      <c r="A138" s="31">
        <f>Theatre!C138</f>
        <v>21.080000000000013</v>
      </c>
      <c r="B138" s="32" t="str">
        <f>IF(Theatre!I138="Not Run","Not Run",IF(Theatre!I138="Passed","Passed",IF(Theatre!I138="Failed","Failed",IF(Theatre!I138="Not Applicable"," Not Applicable "))))</f>
        <v xml:space="preserve"> Not Applicable </v>
      </c>
      <c r="C138" s="14">
        <f>Theatre!K138</f>
        <v>0</v>
      </c>
      <c r="D138" s="100">
        <f>Theatre!L138</f>
        <v>0</v>
      </c>
      <c r="E138" s="100">
        <f>Theatre!M138</f>
        <v>0</v>
      </c>
    </row>
    <row r="139" spans="1:5" ht="18.75" hidden="1" customHeight="1" x14ac:dyDescent="0.2">
      <c r="A139" s="31">
        <f>Theatre!C139</f>
        <v>22.01</v>
      </c>
      <c r="B139" s="32" t="str">
        <f>IF(Theatre!I139="Not Run","Not Run",IF(Theatre!I139="Passed","Passed",IF(Theatre!I139="Failed","Failed",IF(Theatre!I139="Not Applicable"," Not Applicable "))))</f>
        <v xml:space="preserve"> Not Applicable </v>
      </c>
      <c r="C139" s="14">
        <f>Theatre!K139</f>
        <v>0</v>
      </c>
      <c r="D139" s="100">
        <f>Theatre!L139</f>
        <v>0</v>
      </c>
      <c r="E139" s="100">
        <f>Theatre!M139</f>
        <v>0</v>
      </c>
    </row>
    <row r="140" spans="1:5" ht="18.75" hidden="1" customHeight="1" x14ac:dyDescent="0.2">
      <c r="A140" s="31">
        <f>Theatre!C140</f>
        <v>22.020000000000003</v>
      </c>
      <c r="B140" s="32" t="str">
        <f>IF(Theatre!I140="Not Run","Not Run",IF(Theatre!I140="Passed","Passed",IF(Theatre!I140="Failed","Failed",IF(Theatre!I140="Not Applicable"," Not Applicable "))))</f>
        <v xml:space="preserve"> Not Applicable </v>
      </c>
      <c r="C140" s="14">
        <f>Theatre!K140</f>
        <v>0</v>
      </c>
      <c r="D140" s="100">
        <f>Theatre!L140</f>
        <v>0</v>
      </c>
      <c r="E140" s="100">
        <f>Theatre!M140</f>
        <v>0</v>
      </c>
    </row>
    <row r="141" spans="1:5" ht="18.75" hidden="1" customHeight="1" x14ac:dyDescent="0.2">
      <c r="A141" s="31">
        <f>Theatre!C141</f>
        <v>22.030000000000005</v>
      </c>
      <c r="B141" s="32" t="str">
        <f>IF(Theatre!I141="Not Run","Not Run",IF(Theatre!I141="Passed","Passed",IF(Theatre!I141="Failed","Failed",IF(Theatre!I141="Not Applicable"," Not Applicable "))))</f>
        <v xml:space="preserve"> Not Applicable </v>
      </c>
      <c r="C141" s="14">
        <f>Theatre!K141</f>
        <v>0</v>
      </c>
      <c r="D141" s="100">
        <f>Theatre!L141</f>
        <v>0</v>
      </c>
      <c r="E141" s="100">
        <f>Theatre!M141</f>
        <v>0</v>
      </c>
    </row>
    <row r="142" spans="1:5" ht="18.75" hidden="1" customHeight="1" x14ac:dyDescent="0.2">
      <c r="A142" s="31">
        <f>Theatre!C142</f>
        <v>22.040000000000006</v>
      </c>
      <c r="B142" s="32" t="str">
        <f>IF(Theatre!I142="Not Run","Not Run",IF(Theatre!I142="Passed","Passed",IF(Theatre!I142="Failed","Failed",IF(Theatre!I142="Not Applicable"," Not Applicable "))))</f>
        <v xml:space="preserve"> Not Applicable </v>
      </c>
      <c r="C142" s="14">
        <f>Theatre!K142</f>
        <v>0</v>
      </c>
      <c r="D142" s="100">
        <f>Theatre!L142</f>
        <v>0</v>
      </c>
      <c r="E142" s="100">
        <f>Theatre!M142</f>
        <v>0</v>
      </c>
    </row>
    <row r="143" spans="1:5" ht="18.75" hidden="1" customHeight="1" x14ac:dyDescent="0.2">
      <c r="A143" s="31">
        <f>Theatre!C143</f>
        <v>22.050000000000008</v>
      </c>
      <c r="B143" s="32" t="str">
        <f>IF(Theatre!I143="Not Run","Not Run",IF(Theatre!I143="Passed","Passed",IF(Theatre!I143="Failed","Failed",IF(Theatre!I143="Not Applicable"," Not Applicable "))))</f>
        <v xml:space="preserve"> Not Applicable </v>
      </c>
      <c r="C143" s="14">
        <f>Theatre!K143</f>
        <v>0</v>
      </c>
      <c r="D143" s="100">
        <f>Theatre!L143</f>
        <v>0</v>
      </c>
      <c r="E143" s="100">
        <f>Theatre!M143</f>
        <v>0</v>
      </c>
    </row>
    <row r="144" spans="1:5" ht="18.75" hidden="1" customHeight="1" x14ac:dyDescent="0.2">
      <c r="A144" s="31">
        <f>Theatre!C144</f>
        <v>22.060000000000009</v>
      </c>
      <c r="B144" s="32" t="str">
        <f>IF(Theatre!I144="Not Run","Not Run",IF(Theatre!I144="Passed","Passed",IF(Theatre!I144="Failed","Failed",IF(Theatre!I144="Not Applicable"," Not Applicable "))))</f>
        <v xml:space="preserve"> Not Applicable </v>
      </c>
      <c r="C144" s="14">
        <f>Theatre!K144</f>
        <v>0</v>
      </c>
      <c r="D144" s="100">
        <f>Theatre!L144</f>
        <v>0</v>
      </c>
      <c r="E144" s="100">
        <f>Theatre!M144</f>
        <v>0</v>
      </c>
    </row>
    <row r="145" spans="1:5" ht="18.75" customHeight="1" x14ac:dyDescent="0.2">
      <c r="A145" s="31">
        <f>Theatre!C145</f>
        <v>23.01</v>
      </c>
      <c r="B145" s="32" t="str">
        <f>IF(Theatre!I145="Not Run","Not Run",IF(Theatre!I145="Passed","Passed",IF(Theatre!I145="Failed","Failed",IF(Theatre!I145="Not Applicable"," Not Applicable "))))</f>
        <v>Not Run</v>
      </c>
      <c r="C145" s="14">
        <f>Theatre!K145</f>
        <v>0</v>
      </c>
      <c r="D145" s="100">
        <f>Theatre!L145</f>
        <v>0</v>
      </c>
      <c r="E145" s="100">
        <f>Theatre!M145</f>
        <v>0</v>
      </c>
    </row>
    <row r="146" spans="1:5" ht="18.75" customHeight="1" x14ac:dyDescent="0.2">
      <c r="A146" s="31">
        <f>Theatre!C146</f>
        <v>23.020000000000003</v>
      </c>
      <c r="B146" s="32" t="str">
        <f>IF(Theatre!I146="Not Run","Not Run",IF(Theatre!I146="Passed","Passed",IF(Theatre!I146="Failed","Failed",IF(Theatre!I146="Not Applicable"," Not Applicable "))))</f>
        <v>Not Run</v>
      </c>
      <c r="C146" s="14">
        <f>Theatre!K146</f>
        <v>0</v>
      </c>
      <c r="D146" s="100">
        <f>Theatre!L146</f>
        <v>0</v>
      </c>
      <c r="E146" s="100">
        <f>Theatre!M146</f>
        <v>0</v>
      </c>
    </row>
    <row r="147" spans="1:5" ht="18.75" customHeight="1" x14ac:dyDescent="0.2">
      <c r="A147" s="31">
        <f>Theatre!C147</f>
        <v>23.030000000000005</v>
      </c>
      <c r="B147" s="32" t="str">
        <f>IF(Theatre!I147="Not Run","Not Run",IF(Theatre!I147="Passed","Passed",IF(Theatre!I147="Failed","Failed",IF(Theatre!I147="Not Applicable"," Not Applicable "))))</f>
        <v>Not Run</v>
      </c>
      <c r="C147" s="14">
        <f>Theatre!K147</f>
        <v>0</v>
      </c>
      <c r="D147" s="100">
        <f>Theatre!L147</f>
        <v>0</v>
      </c>
      <c r="E147" s="100">
        <f>Theatre!M147</f>
        <v>0</v>
      </c>
    </row>
    <row r="148" spans="1:5" ht="18.75" customHeight="1" x14ac:dyDescent="0.2">
      <c r="A148" s="31">
        <f>Theatre!C148</f>
        <v>23.040000000000006</v>
      </c>
      <c r="B148" s="32" t="str">
        <f>IF(Theatre!I148="Not Run","Not Run",IF(Theatre!I148="Passed","Passed",IF(Theatre!I148="Failed","Failed",IF(Theatre!I148="Not Applicable"," Not Applicable "))))</f>
        <v>Not Run</v>
      </c>
      <c r="C148" s="14">
        <f>Theatre!K148</f>
        <v>0</v>
      </c>
      <c r="D148" s="100">
        <f>Theatre!L148</f>
        <v>0</v>
      </c>
      <c r="E148" s="100">
        <f>Theatre!M148</f>
        <v>0</v>
      </c>
    </row>
    <row r="149" spans="1:5" ht="18.75" customHeight="1" x14ac:dyDescent="0.2">
      <c r="A149" s="31">
        <f>Theatre!C149</f>
        <v>23.050000000000008</v>
      </c>
      <c r="B149" s="32" t="str">
        <f>IF(Theatre!I149="Not Run","Not Run",IF(Theatre!I149="Passed","Passed",IF(Theatre!I149="Failed","Failed",IF(Theatre!I149="Not Applicable"," Not Applicable "))))</f>
        <v>Not Run</v>
      </c>
      <c r="C149" s="14">
        <f>Theatre!K149</f>
        <v>0</v>
      </c>
      <c r="D149" s="100">
        <f>Theatre!L149</f>
        <v>0</v>
      </c>
      <c r="E149" s="100">
        <f>Theatre!M149</f>
        <v>0</v>
      </c>
    </row>
    <row r="150" spans="1:5" ht="18.75" hidden="1" customHeight="1" x14ac:dyDescent="0.2">
      <c r="A150" s="31">
        <f>Theatre!C150</f>
        <v>24.01</v>
      </c>
      <c r="B150" s="32" t="str">
        <f>IF(Theatre!I150="Not Run","Not Run",IF(Theatre!I150="Passed","Passed",IF(Theatre!I150="Failed","Failed",IF(Theatre!I150="Not Applicable"," Not Applicable "))))</f>
        <v xml:space="preserve"> Not Applicable </v>
      </c>
      <c r="C150" s="14">
        <f>Theatre!K150</f>
        <v>0</v>
      </c>
      <c r="D150" s="100">
        <f>Theatre!L150</f>
        <v>0</v>
      </c>
      <c r="E150" s="100">
        <f>Theatre!M150</f>
        <v>0</v>
      </c>
    </row>
    <row r="151" spans="1:5" ht="18.75" hidden="1" customHeight="1" x14ac:dyDescent="0.2">
      <c r="A151" s="31">
        <f>Theatre!C151</f>
        <v>24.020000000000003</v>
      </c>
      <c r="B151" s="32" t="str">
        <f>IF(Theatre!I151="Not Run","Not Run",IF(Theatre!I151="Passed","Passed",IF(Theatre!I151="Failed","Failed",IF(Theatre!I151="Not Applicable"," Not Applicable "))))</f>
        <v xml:space="preserve"> Not Applicable </v>
      </c>
      <c r="C151" s="14">
        <f>Theatre!K151</f>
        <v>0</v>
      </c>
      <c r="D151" s="100">
        <f>Theatre!L151</f>
        <v>0</v>
      </c>
      <c r="E151" s="100">
        <f>Theatre!M151</f>
        <v>0</v>
      </c>
    </row>
    <row r="152" spans="1:5" ht="18.75" hidden="1" customHeight="1" x14ac:dyDescent="0.2">
      <c r="A152" s="31">
        <f>Theatre!C152</f>
        <v>24.030000000000005</v>
      </c>
      <c r="B152" s="32" t="str">
        <f>IF(Theatre!I152="Not Run","Not Run",IF(Theatre!I152="Passed","Passed",IF(Theatre!I152="Failed","Failed",IF(Theatre!I152="Not Applicable"," Not Applicable "))))</f>
        <v xml:space="preserve"> Not Applicable </v>
      </c>
      <c r="C152" s="14">
        <f>Theatre!K152</f>
        <v>0</v>
      </c>
      <c r="D152" s="100">
        <f>Theatre!L152</f>
        <v>0</v>
      </c>
      <c r="E152" s="100">
        <f>Theatre!M152</f>
        <v>0</v>
      </c>
    </row>
    <row r="153" spans="1:5" ht="18.75" hidden="1" customHeight="1" x14ac:dyDescent="0.2">
      <c r="A153" s="31">
        <f>Theatre!C153</f>
        <v>24.040000000000006</v>
      </c>
      <c r="B153" s="32" t="str">
        <f>IF(Theatre!I153="Not Run","Not Run",IF(Theatre!I153="Passed","Passed",IF(Theatre!I153="Failed","Failed",IF(Theatre!I153="Not Applicable"," Not Applicable "))))</f>
        <v xml:space="preserve"> Not Applicable </v>
      </c>
      <c r="C153" s="14">
        <f>Theatre!K153</f>
        <v>0</v>
      </c>
      <c r="D153" s="100">
        <f>Theatre!L153</f>
        <v>0</v>
      </c>
      <c r="E153" s="100">
        <f>Theatre!M153</f>
        <v>0</v>
      </c>
    </row>
    <row r="154" spans="1:5" ht="18.75" hidden="1" customHeight="1" x14ac:dyDescent="0.2">
      <c r="A154" s="31">
        <f>Theatre!C154</f>
        <v>27.01</v>
      </c>
      <c r="B154" s="32" t="str">
        <f>IF(Theatre!I154="Not Run","Not Run",IF(Theatre!I154="Passed","Passed",IF(Theatre!I154="Failed","Failed",IF(Theatre!I154="Not Applicable"," Not Applicable "))))</f>
        <v xml:space="preserve"> Not Applicable </v>
      </c>
      <c r="C154" s="14">
        <f>Theatre!K154</f>
        <v>0</v>
      </c>
      <c r="D154" s="100">
        <f>Theatre!L154</f>
        <v>0</v>
      </c>
      <c r="E154" s="100">
        <f>Theatre!M154</f>
        <v>0</v>
      </c>
    </row>
    <row r="155" spans="1:5" ht="18.75" hidden="1" customHeight="1" x14ac:dyDescent="0.2">
      <c r="A155" s="31">
        <f>Theatre!C155</f>
        <v>27.020000000000003</v>
      </c>
      <c r="B155" s="32" t="str">
        <f>IF(Theatre!I155="Not Run","Not Run",IF(Theatre!I155="Passed","Passed",IF(Theatre!I155="Failed","Failed",IF(Theatre!I155="Not Applicable"," Not Applicable "))))</f>
        <v xml:space="preserve"> Not Applicable </v>
      </c>
      <c r="C155" s="14">
        <f>Theatre!K155</f>
        <v>0</v>
      </c>
      <c r="D155" s="100">
        <f>Theatre!L155</f>
        <v>0</v>
      </c>
      <c r="E155" s="100">
        <f>Theatre!M155</f>
        <v>0</v>
      </c>
    </row>
    <row r="156" spans="1:5" ht="18.75" hidden="1" customHeight="1" x14ac:dyDescent="0.2">
      <c r="A156" s="31">
        <f>Theatre!C156</f>
        <v>27.030000000000005</v>
      </c>
      <c r="B156" s="32" t="str">
        <f>IF(Theatre!I156="Not Run","Not Run",IF(Theatre!I156="Passed","Passed",IF(Theatre!I156="Failed","Failed",IF(Theatre!I156="Not Applicable"," Not Applicable "))))</f>
        <v xml:space="preserve"> Not Applicable </v>
      </c>
      <c r="C156" s="14">
        <f>Theatre!K156</f>
        <v>0</v>
      </c>
      <c r="D156" s="100">
        <f>Theatre!L156</f>
        <v>0</v>
      </c>
      <c r="E156" s="100">
        <f>Theatre!M156</f>
        <v>0</v>
      </c>
    </row>
    <row r="157" spans="1:5" ht="18.75" hidden="1" customHeight="1" x14ac:dyDescent="0.2">
      <c r="A157" s="31">
        <f>Theatre!C157</f>
        <v>27.040000000000006</v>
      </c>
      <c r="B157" s="32" t="str">
        <f>IF(Theatre!I157="Not Run","Not Run",IF(Theatre!I157="Passed","Passed",IF(Theatre!I157="Failed","Failed",IF(Theatre!I157="Not Applicable"," Not Applicable "))))</f>
        <v xml:space="preserve"> Not Applicable </v>
      </c>
      <c r="C157" s="14">
        <f>Theatre!K157</f>
        <v>0</v>
      </c>
      <c r="D157" s="100">
        <f>Theatre!L157</f>
        <v>0</v>
      </c>
      <c r="E157" s="100">
        <f>Theatre!M157</f>
        <v>0</v>
      </c>
    </row>
    <row r="158" spans="1:5" ht="18.75" hidden="1" customHeight="1" x14ac:dyDescent="0.2">
      <c r="A158" s="31">
        <f>Theatre!C158</f>
        <v>27.050000000000008</v>
      </c>
      <c r="B158" s="32" t="str">
        <f>IF(Theatre!I158="Not Run","Not Run",IF(Theatre!I158="Passed","Passed",IF(Theatre!I158="Failed","Failed",IF(Theatre!I158="Not Applicable"," Not Applicable "))))</f>
        <v xml:space="preserve"> Not Applicable </v>
      </c>
      <c r="C158" s="14">
        <f>Theatre!K158</f>
        <v>0</v>
      </c>
      <c r="D158" s="100">
        <f>Theatre!L158</f>
        <v>0</v>
      </c>
      <c r="E158" s="100">
        <f>Theatre!M158</f>
        <v>0</v>
      </c>
    </row>
    <row r="159" spans="1:5" ht="18.75" hidden="1" customHeight="1" x14ac:dyDescent="0.2">
      <c r="A159" s="31">
        <f>Theatre!C159</f>
        <v>27.060000000000009</v>
      </c>
      <c r="B159" s="32" t="str">
        <f>IF(Theatre!I159="Not Run","Not Run",IF(Theatre!I159="Passed","Passed",IF(Theatre!I159="Failed","Failed",IF(Theatre!I159="Not Applicable"," Not Applicable "))))</f>
        <v xml:space="preserve"> Not Applicable </v>
      </c>
      <c r="C159" s="14">
        <f>Theatre!K159</f>
        <v>0</v>
      </c>
      <c r="D159" s="100">
        <f>Theatre!L159</f>
        <v>0</v>
      </c>
      <c r="E159" s="100">
        <f>Theatre!M159</f>
        <v>0</v>
      </c>
    </row>
    <row r="160" spans="1:5" ht="18.75" hidden="1" customHeight="1" x14ac:dyDescent="0.2">
      <c r="A160" s="31">
        <f>Theatre!C160</f>
        <v>27.070000000000011</v>
      </c>
      <c r="B160" s="32" t="str">
        <f>IF(Theatre!I160="Not Run","Not Run",IF(Theatre!I160="Passed","Passed",IF(Theatre!I160="Failed","Failed",IF(Theatre!I160="Not Applicable"," Not Applicable "))))</f>
        <v xml:space="preserve"> Not Applicable </v>
      </c>
      <c r="C160" s="14">
        <f>Theatre!K160</f>
        <v>0</v>
      </c>
      <c r="D160" s="100">
        <f>Theatre!L160</f>
        <v>0</v>
      </c>
      <c r="E160" s="100">
        <f>Theatre!M160</f>
        <v>0</v>
      </c>
    </row>
    <row r="161" spans="1:5" ht="18.75" customHeight="1" x14ac:dyDescent="0.2">
      <c r="A161" s="31">
        <f>Theatre!C161</f>
        <v>28.01</v>
      </c>
      <c r="B161" s="32" t="str">
        <f>IF(Theatre!I161="Not Run","Not Run",IF(Theatre!I161="Passed","Passed",IF(Theatre!I161="Failed","Failed",IF(Theatre!I161="Not Applicable"," Not Applicable "))))</f>
        <v>Not Run</v>
      </c>
      <c r="C161" s="14">
        <f>Theatre!K161</f>
        <v>0</v>
      </c>
      <c r="D161" s="100">
        <f>Theatre!L161</f>
        <v>0</v>
      </c>
      <c r="E161" s="100">
        <f>Theatre!M161</f>
        <v>0</v>
      </c>
    </row>
    <row r="162" spans="1:5" ht="18.75" hidden="1" customHeight="1" x14ac:dyDescent="0.2">
      <c r="A162" s="31">
        <f>Theatre!C162</f>
        <v>26.020000000000003</v>
      </c>
      <c r="B162" s="32" t="str">
        <f>IF(Theatre!I162="Not Run","Not Run",IF(Theatre!I162="Passed","Passed",IF(Theatre!I162="Failed","Failed",IF(Theatre!I162="Not Applicable"," Not Applicable "))))</f>
        <v xml:space="preserve"> Not Applicable </v>
      </c>
      <c r="C162" s="14">
        <f>Theatre!K162</f>
        <v>0</v>
      </c>
      <c r="D162" s="100">
        <f>Theatre!L162</f>
        <v>0</v>
      </c>
      <c r="E162" s="100">
        <f>Theatre!M162</f>
        <v>0</v>
      </c>
    </row>
    <row r="163" spans="1:5" ht="18.75" hidden="1" customHeight="1" x14ac:dyDescent="0.2">
      <c r="A163" s="31">
        <f>Theatre!C163</f>
        <v>26.03</v>
      </c>
      <c r="B163" s="32" t="str">
        <f>IF(Theatre!I163="Not Run","Not Run",IF(Theatre!I163="Passed","Passed",IF(Theatre!I163="Failed","Failed",IF(Theatre!I163="Not Applicable"," Not Applicable "))))</f>
        <v xml:space="preserve"> Not Applicable </v>
      </c>
      <c r="C163" s="14">
        <f>Theatre!K163</f>
        <v>0</v>
      </c>
      <c r="D163" s="100">
        <f>Theatre!L163</f>
        <v>0</v>
      </c>
      <c r="E163" s="100">
        <f>Theatre!M163</f>
        <v>0</v>
      </c>
    </row>
    <row r="164" spans="1:5" ht="18.75" customHeight="1" x14ac:dyDescent="0.2">
      <c r="A164" s="31">
        <f>Theatre!C164</f>
        <v>26.040000000000003</v>
      </c>
      <c r="B164" s="32" t="str">
        <f>IF(Theatre!I164="Not Run","Not Run",IF(Theatre!I164="Passed","Passed",IF(Theatre!I164="Failed","Failed",IF(Theatre!I164="Not Applicable"," Not Applicable "))))</f>
        <v>Not Run</v>
      </c>
      <c r="C164" s="14">
        <f>Theatre!K164</f>
        <v>0</v>
      </c>
      <c r="D164" s="100">
        <f>Theatre!L164</f>
        <v>0</v>
      </c>
      <c r="E164" s="100">
        <f>Theatre!M164</f>
        <v>0</v>
      </c>
    </row>
    <row r="165" spans="1:5" ht="18.75" customHeight="1" x14ac:dyDescent="0.2">
      <c r="A165" s="31">
        <f>Theatre!C165</f>
        <v>26.05</v>
      </c>
      <c r="B165" s="32" t="str">
        <f>IF(Theatre!I165="Not Run","Not Run",IF(Theatre!I165="Passed","Passed",IF(Theatre!I165="Failed","Failed",IF(Theatre!I165="Not Applicable"," Not Applicable "))))</f>
        <v>Not Run</v>
      </c>
      <c r="C165" s="14">
        <f>Theatre!K165</f>
        <v>0</v>
      </c>
      <c r="D165" s="100">
        <f>Theatre!L165</f>
        <v>0</v>
      </c>
      <c r="E165" s="100">
        <f>Theatre!M165</f>
        <v>0</v>
      </c>
    </row>
    <row r="166" spans="1:5" ht="18.75" customHeight="1" x14ac:dyDescent="0.2">
      <c r="A166" s="31">
        <f>Theatre!C166</f>
        <v>30.01</v>
      </c>
      <c r="B166" s="32" t="str">
        <f>IF(Theatre!I166="Not Run","Not Run",IF(Theatre!I166="Passed","Passed",IF(Theatre!I166="Failed","Failed",IF(Theatre!I166="Not Applicable"," Not Applicable "))))</f>
        <v>Not Run</v>
      </c>
      <c r="C166" s="14">
        <f>Theatre!K166</f>
        <v>0</v>
      </c>
      <c r="D166" s="100">
        <f>Theatre!L166</f>
        <v>0</v>
      </c>
      <c r="E166" s="100">
        <f>Theatre!M166</f>
        <v>0</v>
      </c>
    </row>
    <row r="167" spans="1:5" ht="18.75" customHeight="1" x14ac:dyDescent="0.2">
      <c r="A167" s="31">
        <f>Theatre!C167</f>
        <v>31.01</v>
      </c>
      <c r="B167" s="32" t="str">
        <f>IF(Theatre!I167="Not Run","Not Run",IF(Theatre!I167="Passed","Passed",IF(Theatre!I167="Failed","Failed",IF(Theatre!I167="Not Applicable"," Not Applicable "))))</f>
        <v>Not Run</v>
      </c>
      <c r="C167" s="14">
        <f>Theatre!K167</f>
        <v>0</v>
      </c>
      <c r="D167" s="100">
        <f>Theatre!L167</f>
        <v>0</v>
      </c>
      <c r="E167" s="100">
        <f>Theatre!M167</f>
        <v>0</v>
      </c>
    </row>
    <row r="168" spans="1:5" ht="18.75" customHeight="1" x14ac:dyDescent="0.2">
      <c r="A168" s="31">
        <f>Theatre!C168</f>
        <v>31.020000000000003</v>
      </c>
      <c r="B168" s="32" t="str">
        <f>IF(Theatre!I168="Not Run","Not Run",IF(Theatre!I168="Passed","Passed",IF(Theatre!I168="Failed","Failed",IF(Theatre!I168="Not Applicable"," Not Applicable "))))</f>
        <v>Not Run</v>
      </c>
      <c r="C168" s="14">
        <f>Theatre!K168</f>
        <v>0</v>
      </c>
      <c r="D168" s="100">
        <f>Theatre!L168</f>
        <v>0</v>
      </c>
      <c r="E168" s="100">
        <f>Theatre!M168</f>
        <v>0</v>
      </c>
    </row>
    <row r="169" spans="1:5" ht="18.75" customHeight="1" x14ac:dyDescent="0.2">
      <c r="A169" s="31">
        <f>Theatre!C169</f>
        <v>31.030000000000005</v>
      </c>
      <c r="B169" s="32" t="str">
        <f>IF(Theatre!I169="Not Run","Not Run",IF(Theatre!I169="Passed","Passed",IF(Theatre!I169="Failed","Failed",IF(Theatre!I169="Not Applicable"," Not Applicable "))))</f>
        <v>Not Run</v>
      </c>
      <c r="C169" s="14">
        <f>Theatre!K169</f>
        <v>0</v>
      </c>
      <c r="D169" s="100">
        <f>Theatre!L169</f>
        <v>0</v>
      </c>
      <c r="E169" s="100">
        <f>Theatre!M169</f>
        <v>0</v>
      </c>
    </row>
    <row r="170" spans="1:5" ht="18.75" customHeight="1" x14ac:dyDescent="0.2">
      <c r="A170" s="31">
        <f>Theatre!C170</f>
        <v>31.040000000000006</v>
      </c>
      <c r="B170" s="32" t="str">
        <f>IF(Theatre!I170="Not Run","Not Run",IF(Theatre!I170="Passed","Passed",IF(Theatre!I170="Failed","Failed",IF(Theatre!I170="Not Applicable"," Not Applicable "))))</f>
        <v>Not Run</v>
      </c>
      <c r="C170" s="14">
        <f>Theatre!K170</f>
        <v>0</v>
      </c>
      <c r="D170" s="100">
        <f>Theatre!L170</f>
        <v>0</v>
      </c>
      <c r="E170" s="100">
        <f>Theatre!M170</f>
        <v>0</v>
      </c>
    </row>
    <row r="171" spans="1:5" ht="18.75" customHeight="1" x14ac:dyDescent="0.2">
      <c r="A171" s="31">
        <f>Theatre!C171</f>
        <v>31.050000000000008</v>
      </c>
      <c r="B171" s="32" t="str">
        <f>IF(Theatre!I171="Not Run","Not Run",IF(Theatre!I171="Passed","Passed",IF(Theatre!I171="Failed","Failed",IF(Theatre!I171="Not Applicable"," Not Applicable "))))</f>
        <v>Not Run</v>
      </c>
      <c r="C171" s="14">
        <f>Theatre!K171</f>
        <v>0</v>
      </c>
      <c r="D171" s="100">
        <f>Theatre!L171</f>
        <v>0</v>
      </c>
      <c r="E171" s="100">
        <f>Theatre!M171</f>
        <v>0</v>
      </c>
    </row>
    <row r="172" spans="1:5" ht="18.75" customHeight="1" x14ac:dyDescent="0.2">
      <c r="A172" s="31">
        <f>Theatre!C172</f>
        <v>31.060000000000009</v>
      </c>
      <c r="B172" s="32" t="str">
        <f>IF(Theatre!I172="Not Run","Not Run",IF(Theatre!I172="Passed","Passed",IF(Theatre!I172="Failed","Failed",IF(Theatre!I172="Not Applicable"," Not Applicable "))))</f>
        <v>Not Run</v>
      </c>
      <c r="C172" s="14">
        <f>Theatre!K172</f>
        <v>0</v>
      </c>
      <c r="D172" s="100">
        <f>Theatre!L172</f>
        <v>0</v>
      </c>
      <c r="E172" s="100">
        <f>Theatre!M172</f>
        <v>0</v>
      </c>
    </row>
    <row r="173" spans="1:5" ht="18.75" customHeight="1" x14ac:dyDescent="0.2">
      <c r="A173" s="31">
        <f>Theatre!C173</f>
        <v>31.070000000000011</v>
      </c>
      <c r="B173" s="32" t="str">
        <f>IF(Theatre!I173="Not Run","Not Run",IF(Theatre!I173="Passed","Passed",IF(Theatre!I173="Failed","Failed",IF(Theatre!I173="Not Applicable"," Not Applicable "))))</f>
        <v>Not Run</v>
      </c>
      <c r="C173" s="14">
        <f>Theatre!K173</f>
        <v>0</v>
      </c>
      <c r="D173" s="100">
        <f>Theatre!L173</f>
        <v>0</v>
      </c>
      <c r="E173" s="100">
        <f>Theatre!M173</f>
        <v>0</v>
      </c>
    </row>
    <row r="174" spans="1:5" ht="18.75" customHeight="1" x14ac:dyDescent="0.2">
      <c r="A174" s="31">
        <f>Theatre!C174</f>
        <v>31.080000000000013</v>
      </c>
      <c r="B174" s="32" t="str">
        <f>IF(Theatre!I174="Not Run","Not Run",IF(Theatre!I174="Passed","Passed",IF(Theatre!I174="Failed","Failed",IF(Theatre!I174="Not Applicable"," Not Applicable "))))</f>
        <v>Not Run</v>
      </c>
      <c r="C174" s="14">
        <f>Theatre!K174</f>
        <v>0</v>
      </c>
      <c r="D174" s="100">
        <f>Theatre!L174</f>
        <v>0</v>
      </c>
      <c r="E174" s="100">
        <f>Theatre!M174</f>
        <v>0</v>
      </c>
    </row>
    <row r="175" spans="1:5" ht="18.75" customHeight="1" x14ac:dyDescent="0.2">
      <c r="A175" s="31">
        <f>Theatre!C175</f>
        <v>31.090000000000014</v>
      </c>
      <c r="B175" s="32" t="str">
        <f>IF(Theatre!I175="Not Run","Not Run",IF(Theatre!I175="Passed","Passed",IF(Theatre!I175="Failed","Failed",IF(Theatre!I175="Not Applicable"," Not Applicable "))))</f>
        <v>Not Run</v>
      </c>
      <c r="C175" s="14">
        <f>Theatre!K175</f>
        <v>0</v>
      </c>
      <c r="D175" s="100">
        <f>Theatre!L175</f>
        <v>0</v>
      </c>
      <c r="E175" s="100">
        <f>Theatre!M175</f>
        <v>0</v>
      </c>
    </row>
    <row r="176" spans="1:5" ht="18.75" customHeight="1" x14ac:dyDescent="0.2">
      <c r="A176" s="31">
        <f>Theatre!C176</f>
        <v>31.100000000000016</v>
      </c>
      <c r="B176" s="32" t="str">
        <f>IF(Theatre!I176="Not Run","Not Run",IF(Theatre!I176="Passed","Passed",IF(Theatre!I176="Failed","Failed",IF(Theatre!I176="Not Applicable"," Not Applicable "))))</f>
        <v>Not Run</v>
      </c>
      <c r="C176" s="14">
        <f>Theatre!K176</f>
        <v>0</v>
      </c>
      <c r="D176" s="100">
        <f>Theatre!L176</f>
        <v>0</v>
      </c>
      <c r="E176" s="100">
        <f>Theatre!M176</f>
        <v>0</v>
      </c>
    </row>
    <row r="177" spans="1:5" ht="18.75" customHeight="1" x14ac:dyDescent="0.2">
      <c r="A177" s="31">
        <f>Theatre!C177</f>
        <v>31.110000000000017</v>
      </c>
      <c r="B177" s="32" t="str">
        <f>IF(Theatre!I177="Not Run","Not Run",IF(Theatre!I177="Passed","Passed",IF(Theatre!I177="Failed","Failed",IF(Theatre!I177="Not Applicable"," Not Applicable "))))</f>
        <v>Not Run</v>
      </c>
      <c r="C177" s="14">
        <f>Theatre!K177</f>
        <v>0</v>
      </c>
      <c r="D177" s="100">
        <f>Theatre!L177</f>
        <v>0</v>
      </c>
      <c r="E177" s="100">
        <f>Theatre!M177</f>
        <v>0</v>
      </c>
    </row>
    <row r="178" spans="1:5" ht="18.75" customHeight="1" x14ac:dyDescent="0.2">
      <c r="A178" s="31">
        <f>Theatre!C178</f>
        <v>31.120000000000019</v>
      </c>
      <c r="B178" s="32" t="str">
        <f>IF(Theatre!I178="Not Run","Not Run",IF(Theatre!I178="Passed","Passed",IF(Theatre!I178="Failed","Failed",IF(Theatre!I178="Not Applicable"," Not Applicable "))))</f>
        <v>Not Run</v>
      </c>
      <c r="C178" s="14">
        <f>Theatre!K178</f>
        <v>0</v>
      </c>
      <c r="D178" s="100">
        <f>Theatre!L178</f>
        <v>0</v>
      </c>
      <c r="E178" s="100">
        <f>Theatre!M178</f>
        <v>0</v>
      </c>
    </row>
    <row r="179" spans="1:5" ht="18.75" customHeight="1" x14ac:dyDescent="0.2">
      <c r="A179" s="31">
        <f>Theatre!C179</f>
        <v>31.13000000000002</v>
      </c>
      <c r="B179" s="32" t="str">
        <f>IF(Theatre!I179="Not Run","Not Run",IF(Theatre!I179="Passed","Passed",IF(Theatre!I179="Failed","Failed",IF(Theatre!I179="Not Applicable"," Not Applicable "))))</f>
        <v>Not Run</v>
      </c>
      <c r="C179" s="14">
        <f>Theatre!K179</f>
        <v>0</v>
      </c>
      <c r="D179" s="100">
        <f>Theatre!L179</f>
        <v>0</v>
      </c>
      <c r="E179" s="100">
        <f>Theatre!M179</f>
        <v>0</v>
      </c>
    </row>
    <row r="180" spans="1:5" ht="18.75" customHeight="1" x14ac:dyDescent="0.2">
      <c r="A180" s="31">
        <f>Theatre!C180</f>
        <v>31.140000000000022</v>
      </c>
      <c r="B180" s="32" t="str">
        <f>IF(Theatre!I180="Not Run","Not Run",IF(Theatre!I180="Passed","Passed",IF(Theatre!I180="Failed","Failed",IF(Theatre!I180="Not Applicable"," Not Applicable "))))</f>
        <v>Not Run</v>
      </c>
      <c r="C180" s="14">
        <f>Theatre!K180</f>
        <v>0</v>
      </c>
      <c r="D180" s="100">
        <f>Theatre!L180</f>
        <v>0</v>
      </c>
      <c r="E180" s="100">
        <f>Theatre!M180</f>
        <v>0</v>
      </c>
    </row>
    <row r="181" spans="1:5" ht="18.75" customHeight="1" x14ac:dyDescent="0.2">
      <c r="A181" s="31">
        <f>Theatre!C181</f>
        <v>31.150000000000023</v>
      </c>
      <c r="B181" s="32" t="str">
        <f>IF(Theatre!I181="Not Run","Not Run",IF(Theatre!I181="Passed","Passed",IF(Theatre!I181="Failed","Failed",IF(Theatre!I181="Not Applicable"," Not Applicable "))))</f>
        <v>Not Run</v>
      </c>
      <c r="C181" s="14">
        <f>Theatre!K181</f>
        <v>0</v>
      </c>
      <c r="D181" s="100">
        <f>Theatre!L181</f>
        <v>0</v>
      </c>
      <c r="E181" s="100">
        <f>Theatre!M181</f>
        <v>0</v>
      </c>
    </row>
    <row r="182" spans="1:5" ht="18.75" customHeight="1" x14ac:dyDescent="0.2">
      <c r="A182" s="31">
        <f>Theatre!C182</f>
        <v>31.160000000000025</v>
      </c>
      <c r="B182" s="32" t="str">
        <f>IF(Theatre!I182="Not Run","Not Run",IF(Theatre!I182="Passed","Passed",IF(Theatre!I182="Failed","Failed",IF(Theatre!I182="Not Applicable"," Not Applicable "))))</f>
        <v>Not Run</v>
      </c>
      <c r="C182" s="14">
        <f>Theatre!K182</f>
        <v>0</v>
      </c>
      <c r="D182" s="100">
        <f>Theatre!L182</f>
        <v>0</v>
      </c>
      <c r="E182" s="100">
        <f>Theatre!M182</f>
        <v>0</v>
      </c>
    </row>
    <row r="183" spans="1:5" ht="18.75" customHeight="1" x14ac:dyDescent="0.2">
      <c r="A183" s="31">
        <f>Theatre!C183</f>
        <v>31.170000000000027</v>
      </c>
      <c r="B183" s="32" t="str">
        <f>IF(Theatre!I183="Not Run","Not Run",IF(Theatre!I183="Passed","Passed",IF(Theatre!I183="Failed","Failed",IF(Theatre!I183="Not Applicable"," Not Applicable "))))</f>
        <v>Not Run</v>
      </c>
      <c r="C183" s="14">
        <f>Theatre!K183</f>
        <v>0</v>
      </c>
      <c r="D183" s="100">
        <f>Theatre!L183</f>
        <v>0</v>
      </c>
      <c r="E183" s="100">
        <f>Theatre!M183</f>
        <v>0</v>
      </c>
    </row>
    <row r="184" spans="1:5" ht="18.75" customHeight="1" x14ac:dyDescent="0.2">
      <c r="A184" s="31">
        <f>Theatre!C184</f>
        <v>31.180000000000028</v>
      </c>
      <c r="B184" s="32" t="str">
        <f>IF(Theatre!I184="Not Run","Not Run",IF(Theatre!I184="Passed","Passed",IF(Theatre!I184="Failed","Failed",IF(Theatre!I184="Not Applicable"," Not Applicable "))))</f>
        <v>Not Run</v>
      </c>
      <c r="C184" s="14">
        <f>Theatre!K184</f>
        <v>0</v>
      </c>
      <c r="D184" s="100">
        <f>Theatre!L184</f>
        <v>0</v>
      </c>
      <c r="E184" s="100">
        <f>Theatre!M184</f>
        <v>0</v>
      </c>
    </row>
    <row r="185" spans="1:5" ht="18" customHeight="1" x14ac:dyDescent="0.2">
      <c r="A185" s="31">
        <f>Theatre!C185</f>
        <v>31.19000000000003</v>
      </c>
      <c r="B185" s="32" t="str">
        <f>IF(Theatre!I185="Not Run","Not Run",IF(Theatre!I185="Passed","Passed",IF(Theatre!I185="Failed","Failed",IF(Theatre!I185="Not Applicable"," Not Applicable "))))</f>
        <v>Not Run</v>
      </c>
      <c r="C185" s="14">
        <f>Theatre!K185</f>
        <v>0</v>
      </c>
      <c r="D185" s="100">
        <f>Theatre!L185</f>
        <v>0</v>
      </c>
      <c r="E185" s="100">
        <f>Theatre!M185</f>
        <v>0</v>
      </c>
    </row>
    <row r="186" spans="1:5" ht="18" customHeight="1" x14ac:dyDescent="0.2">
      <c r="A186" s="31">
        <f>Theatre!C186</f>
        <v>31.200000000000031</v>
      </c>
      <c r="B186" s="32" t="str">
        <f>IF(Theatre!I186="Not Run","Not Run",IF(Theatre!I186="Passed","Passed",IF(Theatre!I186="Failed","Failed",IF(Theatre!I186="Not Applicable"," Not Applicable "))))</f>
        <v>Not Run</v>
      </c>
      <c r="C186" s="14">
        <f>Theatre!K186</f>
        <v>0</v>
      </c>
      <c r="D186" s="100">
        <f>Theatre!L186</f>
        <v>0</v>
      </c>
      <c r="E186" s="100">
        <f>Theatre!M186</f>
        <v>0</v>
      </c>
    </row>
    <row r="187" spans="1:5" ht="18" customHeight="1" x14ac:dyDescent="0.2">
      <c r="A187" s="31">
        <f>Theatre!C187</f>
        <v>31.210000000000033</v>
      </c>
      <c r="B187" s="32" t="str">
        <f>IF(Theatre!I187="Not Run","Not Run",IF(Theatre!I187="Passed","Passed",IF(Theatre!I187="Failed","Failed",IF(Theatre!I187="Not Applicable"," Not Applicable "))))</f>
        <v>Not Run</v>
      </c>
      <c r="C187" s="14">
        <f>Theatre!K187</f>
        <v>0</v>
      </c>
      <c r="D187" s="100">
        <f>Theatre!L187</f>
        <v>0</v>
      </c>
      <c r="E187" s="100">
        <f>Theatre!M187</f>
        <v>0</v>
      </c>
    </row>
  </sheetData>
  <protectedRanges>
    <protectedRange sqref="A4:C187" name="Range1"/>
  </protectedRanges>
  <autoFilter ref="A3:E187" xr:uid="{00000000-0009-0000-0000-000009000000}">
    <filterColumn colId="1">
      <filters>
        <filter val="Not Run"/>
      </filters>
    </filterColumn>
  </autoFilter>
  <mergeCells count="1">
    <mergeCell ref="B2:C2"/>
  </mergeCells>
  <conditionalFormatting sqref="A4:A187">
    <cfRule type="expression" dxfId="47" priority="3">
      <formula>$B4="Not Run"</formula>
    </cfRule>
    <cfRule type="expression" dxfId="46" priority="4">
      <formula>$B4="Failed"</formula>
    </cfRule>
    <cfRule type="expression" dxfId="45" priority="5">
      <formula>$B4="Passed"</formula>
    </cfRule>
  </conditionalFormatting>
  <conditionalFormatting sqref="B4:E187">
    <cfRule type="expression" dxfId="44" priority="1">
      <formula>$B4="Failed"</formula>
    </cfRule>
    <cfRule type="expression" dxfId="43" priority="2">
      <formula>$B4="Passed"</formula>
    </cfRule>
    <cfRule type="expression" dxfId="42" priority="6">
      <formula>$B4="Not Run"</formula>
    </cfRule>
  </conditionalFormatting>
  <pageMargins left="0.7" right="0.7" top="0.75" bottom="0.75" header="0.3" footer="0.3"/>
  <pageSetup paperSize="9" orientation="landscape"/>
  <headerFoot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tabColor rgb="FFFFC000"/>
  </sheetPr>
  <dimension ref="A1:N205"/>
  <sheetViews>
    <sheetView zoomScale="70" zoomScaleNormal="70" workbookViewId="0">
      <pane ySplit="3" topLeftCell="A4" activePane="bottomLeft" state="frozen"/>
      <selection activeCell="I4" sqref="I4"/>
      <selection pane="bottomLeft" activeCell="J307" sqref="J307"/>
    </sheetView>
  </sheetViews>
  <sheetFormatPr defaultColWidth="9.140625" defaultRowHeight="30" customHeight="1" x14ac:dyDescent="0.25"/>
  <cols>
    <col min="1" max="1" width="9.140625" style="9" customWidth="1"/>
    <col min="2" max="2" width="15.5703125" style="9" customWidth="1"/>
    <col min="3" max="4" width="12.140625" style="9" customWidth="1"/>
    <col min="5" max="5" width="17.42578125" style="57" customWidth="1"/>
    <col min="6" max="6" width="29" style="57" customWidth="1"/>
    <col min="7" max="7" width="49.28515625" style="9" customWidth="1"/>
    <col min="8" max="8" width="9.140625" style="56"/>
    <col min="9" max="9" width="11.85546875" style="9" customWidth="1"/>
    <col min="10" max="10" width="13.140625" style="9" customWidth="1"/>
    <col min="11" max="11" width="30.7109375" style="9" customWidth="1"/>
    <col min="12" max="13" width="12.85546875" style="9" customWidth="1"/>
    <col min="14" max="16384" width="9.140625" style="9"/>
  </cols>
  <sheetData>
    <row r="1" spans="1:14" s="79" customFormat="1" ht="23.25" customHeight="1" x14ac:dyDescent="0.2">
      <c r="A1" s="88" t="s">
        <v>8</v>
      </c>
      <c r="B1" s="88" t="s">
        <v>264</v>
      </c>
      <c r="C1" s="107"/>
      <c r="D1" s="107"/>
      <c r="E1" s="107"/>
      <c r="F1" s="89" t="s">
        <v>329</v>
      </c>
      <c r="G1" s="98" t="s">
        <v>265</v>
      </c>
      <c r="H1" s="87"/>
      <c r="I1" s="88" t="s">
        <v>18</v>
      </c>
      <c r="J1" s="92"/>
      <c r="K1" s="86" t="s">
        <v>94</v>
      </c>
      <c r="L1" s="86" t="s">
        <v>94</v>
      </c>
    </row>
    <row r="2" spans="1:14" s="79" customFormat="1" ht="8.25" customHeight="1" thickBot="1" x14ac:dyDescent="0.25">
      <c r="A2" s="80"/>
      <c r="B2" s="56"/>
      <c r="C2" s="81"/>
      <c r="D2" s="82"/>
      <c r="E2" s="83"/>
      <c r="F2" s="9"/>
      <c r="G2" s="84"/>
      <c r="H2" s="85"/>
      <c r="I2" s="85"/>
      <c r="K2" s="91"/>
      <c r="L2" s="91"/>
      <c r="M2" s="90"/>
    </row>
    <row r="3" spans="1:14" s="24" customFormat="1" ht="39" customHeight="1" thickBot="1" x14ac:dyDescent="0.3">
      <c r="A3" s="17" t="s">
        <v>6</v>
      </c>
      <c r="B3" s="43" t="s">
        <v>109</v>
      </c>
      <c r="C3" s="18" t="s">
        <v>0</v>
      </c>
      <c r="D3" s="19" t="s">
        <v>3</v>
      </c>
      <c r="E3" s="19" t="s">
        <v>192</v>
      </c>
      <c r="F3" s="19" t="s">
        <v>191</v>
      </c>
      <c r="G3" s="19" t="s">
        <v>1</v>
      </c>
      <c r="H3" s="20" t="s">
        <v>93</v>
      </c>
      <c r="I3" s="21" t="s">
        <v>2</v>
      </c>
      <c r="J3" s="22" t="s">
        <v>345</v>
      </c>
      <c r="K3" s="23" t="s">
        <v>95</v>
      </c>
      <c r="L3" s="23" t="s">
        <v>338</v>
      </c>
      <c r="M3" s="22" t="s">
        <v>344</v>
      </c>
      <c r="N3" s="42" t="s">
        <v>170</v>
      </c>
    </row>
    <row r="4" spans="1:14" s="34" customFormat="1" ht="55.5" customHeight="1" x14ac:dyDescent="0.25">
      <c r="A4" s="11">
        <f>Master!A4</f>
        <v>1</v>
      </c>
      <c r="B4" s="11" t="str">
        <f>Master!B4</f>
        <v>Networks</v>
      </c>
      <c r="C4" s="11">
        <f>Master!C4</f>
        <v>1.01</v>
      </c>
      <c r="D4" s="11" t="str">
        <f>Master!D4</f>
        <v>Physical</v>
      </c>
      <c r="E4" s="11" t="str">
        <f>Master!E4</f>
        <v>AV-DOC-01-V4.0</v>
      </c>
      <c r="F4" s="11" t="str">
        <f>Master!F4</f>
        <v>4.7.1 TCP/IP Addressing</v>
      </c>
      <c r="G4" s="11" t="str">
        <f>Master!G4</f>
        <v>Ensure all network devices are set to DHCP</v>
      </c>
      <c r="H4" s="11">
        <f>Master!H4</f>
        <v>1</v>
      </c>
      <c r="I4" s="11" t="s">
        <v>35</v>
      </c>
      <c r="J4" s="11" t="str">
        <f>IF(Master!$O$4="Y",Master!J4,"NA")</f>
        <v>NA</v>
      </c>
      <c r="K4" s="11"/>
      <c r="L4" s="103"/>
      <c r="M4" s="103"/>
      <c r="N4" s="11" t="str">
        <f>Master!P4</f>
        <v>Y</v>
      </c>
    </row>
    <row r="5" spans="1:14" s="34" customFormat="1" ht="55.5" customHeight="1" x14ac:dyDescent="0.25">
      <c r="A5" s="11">
        <f>Master!A5</f>
        <v>1</v>
      </c>
      <c r="B5" s="11" t="str">
        <f>Master!B5</f>
        <v>Networks</v>
      </c>
      <c r="C5" s="11">
        <f>Master!C5</f>
        <v>1.02</v>
      </c>
      <c r="D5" s="11" t="str">
        <f>Master!D5</f>
        <v>Functional</v>
      </c>
      <c r="E5" s="11" t="str">
        <f>Master!E5</f>
        <v>-</v>
      </c>
      <c r="F5" s="11" t="str">
        <f>Master!F5</f>
        <v>-</v>
      </c>
      <c r="G5" s="11" t="str">
        <f>Master!G5</f>
        <v>Confirm that all building routers and switches have been configured</v>
      </c>
      <c r="H5" s="11">
        <f>Master!H5</f>
        <v>1</v>
      </c>
      <c r="I5" s="11" t="s">
        <v>35</v>
      </c>
      <c r="J5" s="11" t="str">
        <f>IF(Master!$O$4="Y",Master!J5,"NA")</f>
        <v>NA</v>
      </c>
      <c r="K5" s="11"/>
      <c r="L5" s="103"/>
      <c r="M5" s="103"/>
      <c r="N5" s="11" t="str">
        <f>Master!P5</f>
        <v>Y</v>
      </c>
    </row>
    <row r="6" spans="1:14" s="34" customFormat="1" ht="55.5" customHeight="1" x14ac:dyDescent="0.25">
      <c r="A6" s="11">
        <f>Master!A6</f>
        <v>1</v>
      </c>
      <c r="B6" s="11" t="str">
        <f>Master!B6</f>
        <v>Networks</v>
      </c>
      <c r="C6" s="11">
        <f>Master!C6</f>
        <v>1.03</v>
      </c>
      <c r="D6" s="11" t="str">
        <f>Master!D6</f>
        <v>Functional</v>
      </c>
      <c r="E6" s="11" t="str">
        <f>Master!E6</f>
        <v>-</v>
      </c>
      <c r="F6" s="11" t="str">
        <f>Master!F6</f>
        <v>-</v>
      </c>
      <c r="G6" s="11" t="str">
        <f>Master!G6</f>
        <v xml:space="preserve"> Confirm all AVoIP devices have been configured correctly </v>
      </c>
      <c r="H6" s="11">
        <f>Master!H6</f>
        <v>1</v>
      </c>
      <c r="I6" s="11" t="s">
        <v>35</v>
      </c>
      <c r="J6" s="11" t="str">
        <f>IF(Master!$O$4="Y",Master!J6,"NA")</f>
        <v>NA</v>
      </c>
      <c r="K6" s="11"/>
      <c r="L6" s="103"/>
      <c r="M6" s="103"/>
      <c r="N6" s="11" t="str">
        <f>Master!P6</f>
        <v>Y</v>
      </c>
    </row>
    <row r="7" spans="1:14" s="34" customFormat="1" ht="55.5" customHeight="1" x14ac:dyDescent="0.25">
      <c r="A7" s="11">
        <f>Master!A7</f>
        <v>1</v>
      </c>
      <c r="B7" s="11" t="str">
        <f>Master!B7</f>
        <v>Networks</v>
      </c>
      <c r="C7" s="11">
        <f>Master!C7</f>
        <v>1.04</v>
      </c>
      <c r="D7" s="11" t="str">
        <f>Master!D7</f>
        <v>Functional</v>
      </c>
      <c r="E7" s="11" t="str">
        <f>Master!E7</f>
        <v>-</v>
      </c>
      <c r="F7" s="11" t="str">
        <f>Master!F7</f>
        <v>-</v>
      </c>
      <c r="G7" s="11" t="str">
        <f>Master!G7</f>
        <v xml:space="preserve"> Confirm all DSP Devices have been configured correctly </v>
      </c>
      <c r="H7" s="11">
        <f>Master!H7</f>
        <v>1</v>
      </c>
      <c r="I7" s="11" t="s">
        <v>35</v>
      </c>
      <c r="J7" s="11" t="str">
        <f>IF(Master!$O$4="Y",Master!J7,"NA")</f>
        <v>NA</v>
      </c>
      <c r="K7" s="11"/>
      <c r="L7" s="103"/>
      <c r="M7" s="103"/>
      <c r="N7" s="11" t="str">
        <f>Master!P7</f>
        <v>Y</v>
      </c>
    </row>
    <row r="8" spans="1:14" s="34" customFormat="1" ht="55.5" customHeight="1" x14ac:dyDescent="0.25">
      <c r="A8" s="11">
        <f>Master!A8</f>
        <v>1</v>
      </c>
      <c r="B8" s="11" t="str">
        <f>Master!B8</f>
        <v>Networks</v>
      </c>
      <c r="C8" s="11">
        <f>Master!C8</f>
        <v>1.05</v>
      </c>
      <c r="D8" s="11" t="str">
        <f>Master!D8</f>
        <v>Functional</v>
      </c>
      <c r="E8" s="11" t="str">
        <f>Master!E8</f>
        <v>-</v>
      </c>
      <c r="F8" s="11" t="str">
        <f>Master!F8</f>
        <v>-</v>
      </c>
      <c r="G8" s="11" t="str">
        <f>Master!G8</f>
        <v>Confirm all AV ports are correctly patched</v>
      </c>
      <c r="H8" s="11">
        <f>Master!H8</f>
        <v>1</v>
      </c>
      <c r="I8" s="11" t="s">
        <v>35</v>
      </c>
      <c r="J8" s="11" t="str">
        <f>IF(Master!$O$4="Y",Master!J8,"NA")</f>
        <v>NA</v>
      </c>
      <c r="K8" s="11"/>
      <c r="L8" s="103"/>
      <c r="M8" s="103"/>
      <c r="N8" s="11" t="str">
        <f>Master!P8</f>
        <v>Y</v>
      </c>
    </row>
    <row r="9" spans="1:14" s="34" customFormat="1" ht="55.5" customHeight="1" x14ac:dyDescent="0.25">
      <c r="A9" s="11">
        <f>Master!A9</f>
        <v>1</v>
      </c>
      <c r="B9" s="11" t="str">
        <f>Master!B9</f>
        <v>Networks</v>
      </c>
      <c r="C9" s="11">
        <f>Master!C9</f>
        <v>1.06</v>
      </c>
      <c r="D9" s="11" t="str">
        <f>Master!D9</f>
        <v>Functional</v>
      </c>
      <c r="E9" s="11" t="str">
        <f>Master!E9</f>
        <v>-</v>
      </c>
      <c r="F9" s="11" t="str">
        <f>Master!F9</f>
        <v>-</v>
      </c>
      <c r="G9" s="11" t="str">
        <f>Master!G9</f>
        <v>Confirm that the control server is on line, operational and visible</v>
      </c>
      <c r="H9" s="11">
        <f>Master!H9</f>
        <v>1</v>
      </c>
      <c r="I9" s="11" t="s">
        <v>35</v>
      </c>
      <c r="J9" s="11" t="str">
        <f>IF(Master!$O$4="Y",Master!J9,"NA")</f>
        <v>NA</v>
      </c>
      <c r="K9" s="11"/>
      <c r="L9" s="103"/>
      <c r="M9" s="103"/>
      <c r="N9" s="11" t="str">
        <f>Master!P9</f>
        <v>Y</v>
      </c>
    </row>
    <row r="10" spans="1:14" s="34" customFormat="1" ht="55.5" customHeight="1" x14ac:dyDescent="0.25">
      <c r="A10" s="11">
        <f>Master!A10</f>
        <v>1</v>
      </c>
      <c r="B10" s="11" t="str">
        <f>Master!B10</f>
        <v>Networks</v>
      </c>
      <c r="C10" s="11">
        <f>Master!C10</f>
        <v>1.07</v>
      </c>
      <c r="D10" s="11" t="str">
        <f>Master!D10</f>
        <v>Functional</v>
      </c>
      <c r="E10" s="11" t="str">
        <f>Master!E10</f>
        <v>-</v>
      </c>
      <c r="F10" s="11" t="str">
        <f>Master!F10</f>
        <v>-</v>
      </c>
      <c r="G10" s="11" t="str">
        <f>Master!G10</f>
        <v>Confirm that the audio server is online, operational and visible</v>
      </c>
      <c r="H10" s="11">
        <f>Master!H10</f>
        <v>1</v>
      </c>
      <c r="I10" s="11" t="s">
        <v>35</v>
      </c>
      <c r="J10" s="11" t="str">
        <f>IF(Master!$O$4="Y",Master!J10,"NA")</f>
        <v>NA</v>
      </c>
      <c r="K10" s="11"/>
      <c r="L10" s="103"/>
      <c r="M10" s="103"/>
      <c r="N10" s="11" t="str">
        <f>Master!P10</f>
        <v>Y</v>
      </c>
    </row>
    <row r="11" spans="1:14" ht="55.5" customHeight="1" x14ac:dyDescent="0.25">
      <c r="A11" s="11">
        <f>Master!A11</f>
        <v>1</v>
      </c>
      <c r="B11" s="11" t="str">
        <f>Master!B11</f>
        <v>Networks</v>
      </c>
      <c r="C11" s="11">
        <f>Master!C11</f>
        <v>1.08</v>
      </c>
      <c r="D11" s="11" t="str">
        <f>Master!D11</f>
        <v>Functional</v>
      </c>
      <c r="E11" s="11" t="str">
        <f>Master!E11</f>
        <v>-</v>
      </c>
      <c r="F11" s="11" t="str">
        <f>Master!F11</f>
        <v>-</v>
      </c>
      <c r="G11" s="11" t="str">
        <f>Master!G11</f>
        <v>Power on control panel and confirm operation</v>
      </c>
      <c r="H11" s="11">
        <f>Master!H11</f>
        <v>1</v>
      </c>
      <c r="I11" s="11" t="s">
        <v>35</v>
      </c>
      <c r="J11" s="11" t="str">
        <f>IF(Master!$O$4="Y",Master!J11,"NA")</f>
        <v>NA</v>
      </c>
      <c r="K11" s="11"/>
      <c r="L11" s="103"/>
      <c r="M11" s="103"/>
      <c r="N11" s="11" t="str">
        <f>Master!P11</f>
        <v>Y</v>
      </c>
    </row>
    <row r="12" spans="1:14" ht="55.5" customHeight="1" x14ac:dyDescent="0.25">
      <c r="A12" s="11">
        <f>Master!A12</f>
        <v>1</v>
      </c>
      <c r="B12" s="11" t="str">
        <f>Master!B12</f>
        <v>Networks</v>
      </c>
      <c r="C12" s="11">
        <f>Master!C12</f>
        <v>1.0900000000000001</v>
      </c>
      <c r="D12" s="11" t="str">
        <f>Master!D12</f>
        <v>Functional</v>
      </c>
      <c r="E12" s="11" t="str">
        <f>Master!E12</f>
        <v>-</v>
      </c>
      <c r="F12" s="11" t="str">
        <f>Master!F12</f>
        <v>-</v>
      </c>
      <c r="G12" s="11" t="str">
        <f>Master!G12</f>
        <v xml:space="preserve"> Power on all AVoIP streaming devices and confirm transmission of video</v>
      </c>
      <c r="H12" s="11">
        <f>Master!H12</f>
        <v>1</v>
      </c>
      <c r="I12" s="11" t="s">
        <v>35</v>
      </c>
      <c r="J12" s="11" t="str">
        <f>IF(Master!$O$4="Y",Master!J12,"NA")</f>
        <v>NA</v>
      </c>
      <c r="K12" s="11"/>
      <c r="L12" s="103"/>
      <c r="M12" s="103"/>
      <c r="N12" s="11" t="str">
        <f>Master!P12</f>
        <v>Y</v>
      </c>
    </row>
    <row r="13" spans="1:14" ht="55.5" customHeight="1" x14ac:dyDescent="0.25">
      <c r="A13" s="11">
        <f>Master!A13</f>
        <v>1</v>
      </c>
      <c r="B13" s="11" t="str">
        <f>Master!B13</f>
        <v>Networks</v>
      </c>
      <c r="C13" s="11">
        <f>Master!C13</f>
        <v>1.1000000000000001</v>
      </c>
      <c r="D13" s="11" t="str">
        <f>Master!D13</f>
        <v>Functional</v>
      </c>
      <c r="E13" s="11" t="str">
        <f>Master!E13</f>
        <v>-</v>
      </c>
      <c r="F13" s="11" t="str">
        <f>Master!F13</f>
        <v>-</v>
      </c>
      <c r="G13" s="11" t="str">
        <f>Master!G13</f>
        <v>Power on audio devices and confirm transmission of audio</v>
      </c>
      <c r="H13" s="11">
        <f>Master!H13</f>
        <v>2</v>
      </c>
      <c r="I13" s="11" t="s">
        <v>35</v>
      </c>
      <c r="J13" s="11" t="str">
        <f>IF(Master!$O$4="Y",Master!J13,"NA")</f>
        <v>NA</v>
      </c>
      <c r="K13" s="11"/>
      <c r="L13" s="103"/>
      <c r="M13" s="103"/>
      <c r="N13" s="11" t="str">
        <f>Master!P13</f>
        <v>Y</v>
      </c>
    </row>
    <row r="14" spans="1:14" ht="55.5" customHeight="1" x14ac:dyDescent="0.25">
      <c r="A14" s="11">
        <f>Master!A14</f>
        <v>1</v>
      </c>
      <c r="B14" s="11" t="str">
        <f>Master!B14</f>
        <v>Networks</v>
      </c>
      <c r="C14" s="11">
        <f>Master!C14</f>
        <v>1.1100000000000001</v>
      </c>
      <c r="D14" s="11" t="str">
        <f>Master!D14</f>
        <v>Functional</v>
      </c>
      <c r="E14" s="11" t="str">
        <f>Master!E14</f>
        <v>-</v>
      </c>
      <c r="F14" s="11" t="str">
        <f>Master!F14</f>
        <v>-</v>
      </c>
      <c r="G14" s="11" t="str">
        <f>Master!G14</f>
        <v>Wireless
Confirm wireless access from a mobile device, (turn wireless off &amp; on, check device connects and can access external websites such as www.theage.com.au, no need to check multiple physical locations, as providing all wireless points are operational as per previous check, then service availability is identical everywhere)</v>
      </c>
      <c r="H14" s="11">
        <f>Master!H14</f>
        <v>2</v>
      </c>
      <c r="I14" s="11" t="s">
        <v>35</v>
      </c>
      <c r="J14" s="11" t="str">
        <f>IF(Master!$O$4="Y",Master!J14,"NA")</f>
        <v>NA</v>
      </c>
      <c r="K14" s="11"/>
      <c r="L14" s="103"/>
      <c r="M14" s="103"/>
      <c r="N14" s="11" t="str">
        <f>Master!P14</f>
        <v>Y</v>
      </c>
    </row>
    <row r="15" spans="1:14" ht="55.5" customHeight="1" x14ac:dyDescent="0.25">
      <c r="A15" s="11">
        <f>Master!A15</f>
        <v>1</v>
      </c>
      <c r="B15" s="11" t="str">
        <f>Master!B15</f>
        <v>Networks</v>
      </c>
      <c r="C15" s="11">
        <f>Master!C15</f>
        <v>1.1200000000000001</v>
      </c>
      <c r="D15" s="11" t="str">
        <f>Master!D15</f>
        <v>Functional</v>
      </c>
      <c r="E15" s="11" t="str">
        <f>Master!E15</f>
        <v>-</v>
      </c>
      <c r="F15" s="11" t="str">
        <f>Master!F15</f>
        <v>-</v>
      </c>
      <c r="G15" s="11" t="str">
        <f>Master!G15</f>
        <v>Log onto a desktop, (confirms that desktop can reach authentication services)</v>
      </c>
      <c r="H15" s="11">
        <f>Master!H15</f>
        <v>1</v>
      </c>
      <c r="I15" s="11" t="s">
        <v>35</v>
      </c>
      <c r="J15" s="11" t="str">
        <f>IF(Master!$O$4="Y",Master!J15,"NA")</f>
        <v>NA</v>
      </c>
      <c r="K15" s="11"/>
      <c r="L15" s="103"/>
      <c r="M15" s="103"/>
      <c r="N15" s="11" t="str">
        <f>Master!P15</f>
        <v>Y</v>
      </c>
    </row>
    <row r="16" spans="1:14" ht="55.5" customHeight="1" x14ac:dyDescent="0.25">
      <c r="A16" s="11">
        <f>Master!A16</f>
        <v>1</v>
      </c>
      <c r="B16" s="11" t="str">
        <f>Master!B16</f>
        <v>Networks</v>
      </c>
      <c r="C16" s="11">
        <f>Master!C16</f>
        <v>1.1300000000000001</v>
      </c>
      <c r="D16" s="11" t="str">
        <f>Master!D16</f>
        <v>Functional</v>
      </c>
      <c r="E16" s="11" t="str">
        <f>Master!E16</f>
        <v>-</v>
      </c>
      <c r="F16" s="11" t="str">
        <f>Master!F16</f>
        <v>-</v>
      </c>
      <c r="G16" s="11" t="str">
        <f>Master!G16</f>
        <v>Check operation of VoIP phone</v>
      </c>
      <c r="H16" s="11">
        <f>Master!H16</f>
        <v>2</v>
      </c>
      <c r="I16" s="11" t="s">
        <v>35</v>
      </c>
      <c r="J16" s="11" t="str">
        <f>IF(Master!$O$4="Y",Master!J16,"NA")</f>
        <v>NA</v>
      </c>
      <c r="K16" s="11"/>
      <c r="L16" s="103"/>
      <c r="M16" s="103"/>
      <c r="N16" s="11" t="str">
        <f>Master!P16</f>
        <v>Y</v>
      </c>
    </row>
    <row r="17" spans="1:14" ht="55.5" customHeight="1" x14ac:dyDescent="0.25">
      <c r="A17" s="11">
        <f>Master!A17</f>
        <v>1</v>
      </c>
      <c r="B17" s="11" t="str">
        <f>Master!B17</f>
        <v>Networks</v>
      </c>
      <c r="C17" s="11">
        <f>Master!C17</f>
        <v>1.1400000000000001</v>
      </c>
      <c r="D17" s="11" t="str">
        <f>Master!D17</f>
        <v>Functional</v>
      </c>
      <c r="E17" s="11" t="str">
        <f>Master!E17</f>
        <v>-</v>
      </c>
      <c r="F17" s="11" t="str">
        <f>Master!F17</f>
        <v>-</v>
      </c>
      <c r="G17" s="11" t="str">
        <f>Master!G17</f>
        <v>Check IPTV if service is provisioned on Building Router</v>
      </c>
      <c r="H17" s="11">
        <f>Master!H17</f>
        <v>2</v>
      </c>
      <c r="I17" s="11" t="s">
        <v>35</v>
      </c>
      <c r="J17" s="11" t="str">
        <f>IF(Master!$O$4="Y",Master!J17,"NA")</f>
        <v>NA</v>
      </c>
      <c r="K17" s="11"/>
      <c r="L17" s="103"/>
      <c r="M17" s="103"/>
      <c r="N17" s="11">
        <f>Master!P17</f>
        <v>0</v>
      </c>
    </row>
    <row r="18" spans="1:14" ht="55.5" customHeight="1" x14ac:dyDescent="0.25">
      <c r="A18" s="11">
        <f>Master!A18</f>
        <v>2</v>
      </c>
      <c r="B18" s="11" t="str">
        <f>Master!B18</f>
        <v>Control System (UI)</v>
      </c>
      <c r="C18" s="11">
        <f>Master!C18</f>
        <v>2.0099999999999998</v>
      </c>
      <c r="D18" s="11" t="str">
        <f>Master!D18</f>
        <v>Functional</v>
      </c>
      <c r="E18" s="11" t="str">
        <f>Master!E18</f>
        <v>-</v>
      </c>
      <c r="F18" s="11" t="str">
        <f>Master!F18</f>
        <v>-</v>
      </c>
      <c r="G18" s="11" t="str">
        <f>Master!G18</f>
        <v>Ensure the Control Panel has an immediate response when activating the buttons (less than 300 milliseconds)</v>
      </c>
      <c r="H18" s="11">
        <f>Master!H18</f>
        <v>2</v>
      </c>
      <c r="I18" s="11" t="s">
        <v>35</v>
      </c>
      <c r="J18" s="11" t="str">
        <f>IF(Master!$O$4="Y",Master!J18,"NA")</f>
        <v>NA</v>
      </c>
      <c r="K18" s="11"/>
      <c r="L18" s="103"/>
      <c r="M18" s="103"/>
      <c r="N18" s="11" t="str">
        <f>Master!P18</f>
        <v>Y</v>
      </c>
    </row>
    <row r="19" spans="1:14" ht="55.5" customHeight="1" x14ac:dyDescent="0.25">
      <c r="A19" s="11">
        <f>Master!A19</f>
        <v>2</v>
      </c>
      <c r="B19" s="11" t="str">
        <f>Master!B19</f>
        <v>Control System (UI)</v>
      </c>
      <c r="C19" s="11">
        <f>Master!C19</f>
        <v>2.0199999999999996</v>
      </c>
      <c r="D19" s="11" t="str">
        <f>Master!D19</f>
        <v>Functional</v>
      </c>
      <c r="E19" s="11" t="str">
        <f>Master!E19</f>
        <v>-</v>
      </c>
      <c r="F19" s="11" t="str">
        <f>Master!F19</f>
        <v>-</v>
      </c>
      <c r="G19" s="11" t="str">
        <f>Master!G19</f>
        <v>Ensure all input sources are represented on the Touch Panel  (as per room design)</v>
      </c>
      <c r="H19" s="11">
        <f>Master!H19</f>
        <v>1</v>
      </c>
      <c r="I19" s="11" t="s">
        <v>35</v>
      </c>
      <c r="J19" s="11" t="str">
        <f>IF(Master!$O$4="Y",Master!J19,"NA")</f>
        <v>NA</v>
      </c>
      <c r="K19" s="11"/>
      <c r="L19" s="103"/>
      <c r="M19" s="103"/>
      <c r="N19" s="11" t="str">
        <f>Master!P19</f>
        <v>Y</v>
      </c>
    </row>
    <row r="20" spans="1:14" ht="55.5" customHeight="1" x14ac:dyDescent="0.25">
      <c r="A20" s="11">
        <f>Master!A20</f>
        <v>2</v>
      </c>
      <c r="B20" s="11" t="str">
        <f>Master!B20</f>
        <v>Control System (UI)</v>
      </c>
      <c r="C20" s="11">
        <f>Master!C20</f>
        <v>2.0299999999999994</v>
      </c>
      <c r="D20" s="11" t="str">
        <f>Master!D20</f>
        <v>Functional</v>
      </c>
      <c r="E20" s="11" t="str">
        <f>Master!E20</f>
        <v>-</v>
      </c>
      <c r="F20" s="11" t="str">
        <f>Master!F20</f>
        <v>-</v>
      </c>
      <c r="G20" s="11" t="str">
        <f>Master!G20</f>
        <v>Ensure correct feedback representation on Touch Panel for the following:
a. all input sources; 
b. volume up and down;
c. picture mute; and 
d. audio mute
Custom and Teaching Space</v>
      </c>
      <c r="H20" s="11">
        <f>Master!H20</f>
        <v>1</v>
      </c>
      <c r="I20" s="11" t="s">
        <v>35</v>
      </c>
      <c r="J20" s="11" t="str">
        <f>IF(Master!$O$4="Y",Master!J20,"NA")</f>
        <v>NA</v>
      </c>
      <c r="K20" s="11"/>
      <c r="L20" s="103"/>
      <c r="M20" s="103"/>
      <c r="N20" s="11" t="str">
        <f>Master!P20</f>
        <v>Y</v>
      </c>
    </row>
    <row r="21" spans="1:14" ht="55.5" hidden="1" customHeight="1" x14ac:dyDescent="0.25">
      <c r="A21" s="11">
        <f>Master!A21</f>
        <v>2</v>
      </c>
      <c r="B21" s="11" t="str">
        <f>Master!B21</f>
        <v>Control System (UI)</v>
      </c>
      <c r="C21" s="11">
        <f>Master!C21</f>
        <v>2.0399999999999991</v>
      </c>
      <c r="D21" s="11" t="str">
        <f>Master!D21</f>
        <v>Functional</v>
      </c>
      <c r="E21" s="11" t="str">
        <f>Master!E21</f>
        <v>-</v>
      </c>
      <c r="F21" s="11" t="str">
        <f>Master!F21</f>
        <v>-</v>
      </c>
      <c r="G21" s="11" t="str">
        <f>Master!G21</f>
        <v>Ensure correct feedback representation on keypad for the following:
a. all input sources; 
b. volume up and down; and
c. audio mute;  
SFB Meeting Rooms</v>
      </c>
      <c r="H21" s="11">
        <f>Master!H21</f>
        <v>1</v>
      </c>
      <c r="I21" s="11" t="s">
        <v>5</v>
      </c>
      <c r="J21" s="11" t="str">
        <f>IF(Master!$O$4="Y",Master!J21,"NA")</f>
        <v>NA</v>
      </c>
      <c r="K21" s="11"/>
      <c r="L21" s="103"/>
      <c r="M21" s="103"/>
      <c r="N21" s="11">
        <f>Master!P21</f>
        <v>0</v>
      </c>
    </row>
    <row r="22" spans="1:14" ht="55.5" customHeight="1" x14ac:dyDescent="0.25">
      <c r="A22" s="11">
        <f>Master!A22</f>
        <v>2</v>
      </c>
      <c r="B22" s="11" t="str">
        <f>Master!B22</f>
        <v>Control System (UI)</v>
      </c>
      <c r="C22" s="11">
        <f>Master!C22</f>
        <v>2.0499999999999989</v>
      </c>
      <c r="D22" s="11" t="str">
        <f>Master!D22</f>
        <v>Functional</v>
      </c>
      <c r="E22" s="11" t="str">
        <f>Master!E22</f>
        <v>-</v>
      </c>
      <c r="F22" s="11" t="str">
        <f>Master!F22</f>
        <v>-</v>
      </c>
      <c r="G22" s="11" t="str">
        <f>Master!G22</f>
        <v>Verify Help pages have been loaded are correct and match sources in the room (ref to Screen Shot tab) - Teaching Spaces</v>
      </c>
      <c r="H22" s="11">
        <f>Master!H22</f>
        <v>2</v>
      </c>
      <c r="I22" s="11" t="s">
        <v>35</v>
      </c>
      <c r="J22" s="11" t="str">
        <f>IF(Master!$O$4="Y",Master!J22,"NA")</f>
        <v>NA</v>
      </c>
      <c r="K22" s="11"/>
      <c r="L22" s="103"/>
      <c r="M22" s="103"/>
      <c r="N22" s="11" t="str">
        <f>Master!P22</f>
        <v>Y</v>
      </c>
    </row>
    <row r="23" spans="1:14" ht="55.5" hidden="1" customHeight="1" x14ac:dyDescent="0.25">
      <c r="A23" s="11">
        <f>Master!A23</f>
        <v>2</v>
      </c>
      <c r="B23" s="11" t="str">
        <f>Master!B23</f>
        <v>Control System (UI)</v>
      </c>
      <c r="C23" s="11">
        <f>Master!C23</f>
        <v>2.0599999999999987</v>
      </c>
      <c r="D23" s="11" t="str">
        <f>Master!D23</f>
        <v>Functional</v>
      </c>
      <c r="E23" s="11" t="str">
        <f>Master!E23</f>
        <v>-</v>
      </c>
      <c r="F23" s="11" t="str">
        <f>Master!F23</f>
        <v>-</v>
      </c>
      <c r="G23" s="11" t="str">
        <f>Master!G23</f>
        <v>Ensure motorised lift on trolley operates correctly including the following
a. raise
b. lower
c. flip (if applicable)</v>
      </c>
      <c r="H23" s="11">
        <f>Master!H23</f>
        <v>2</v>
      </c>
      <c r="I23" s="11" t="s">
        <v>5</v>
      </c>
      <c r="J23" s="11" t="str">
        <f>IF(Master!$O$4="Y",Master!J23,"NA")</f>
        <v>NA</v>
      </c>
      <c r="K23" s="11"/>
      <c r="L23" s="103"/>
      <c r="M23" s="103"/>
      <c r="N23" s="11">
        <f>Master!P23</f>
        <v>0</v>
      </c>
    </row>
    <row r="24" spans="1:14" ht="55.5" customHeight="1" x14ac:dyDescent="0.25">
      <c r="A24" s="11">
        <f>Master!A24</f>
        <v>3</v>
      </c>
      <c r="B24" s="11" t="str">
        <f>Master!B24</f>
        <v>Main Display(s)</v>
      </c>
      <c r="C24" s="11">
        <f>Master!C24</f>
        <v>3.01</v>
      </c>
      <c r="D24" s="11" t="str">
        <f>Master!D24</f>
        <v>Functional</v>
      </c>
      <c r="E24" s="11" t="str">
        <f>Master!E24</f>
        <v>-</v>
      </c>
      <c r="F24" s="11" t="str">
        <f>Master!F24</f>
        <v>-</v>
      </c>
      <c r="G24" s="11" t="str">
        <f>Master!G24</f>
        <v>Verify all input sources are switched to and display the content from each source (as per room design)</v>
      </c>
      <c r="H24" s="11">
        <f>Master!H24</f>
        <v>1</v>
      </c>
      <c r="I24" s="11" t="s">
        <v>35</v>
      </c>
      <c r="J24" s="11" t="str">
        <f>IF(Master!$O$4="Y",Master!J24,"NA")</f>
        <v>NA</v>
      </c>
      <c r="K24" s="11"/>
      <c r="L24" s="103"/>
      <c r="M24" s="103"/>
      <c r="N24" s="11" t="str">
        <f>Master!P24</f>
        <v>Y</v>
      </c>
    </row>
    <row r="25" spans="1:14" ht="55.5" customHeight="1" x14ac:dyDescent="0.25">
      <c r="A25" s="11">
        <f>Master!A25</f>
        <v>3</v>
      </c>
      <c r="B25" s="11" t="str">
        <f>Master!B25</f>
        <v>Main Display(s)</v>
      </c>
      <c r="C25" s="11">
        <f>Master!C25</f>
        <v>3.0199999999999996</v>
      </c>
      <c r="D25" s="11" t="str">
        <f>Master!D25</f>
        <v>Functional</v>
      </c>
      <c r="E25" s="11" t="str">
        <f>Master!E25</f>
        <v>AV-DOC-01-V4.0</v>
      </c>
      <c r="F25" s="11" t="str">
        <f>Master!F25</f>
        <v>3.16.4.7 Settings (Projection)</v>
      </c>
      <c r="G25" s="11" t="str">
        <f>Master!G25</f>
        <v>Ensure a black background is set when there is no input. 
CAV Room - If there is no input getting to the Encoder,The input splash page will be displayed. If there is no input getting to the Decoder, the Decoder splash screen will be displayed.</v>
      </c>
      <c r="H25" s="11">
        <f>Master!H25</f>
        <v>1</v>
      </c>
      <c r="I25" s="11" t="s">
        <v>35</v>
      </c>
      <c r="J25" s="11" t="str">
        <f>IF(Master!$O$4="Y",Master!J25,"NA")</f>
        <v>NA</v>
      </c>
      <c r="K25" s="11"/>
      <c r="L25" s="103"/>
      <c r="M25" s="103"/>
      <c r="N25" s="11" t="str">
        <f>Master!P25</f>
        <v>Y</v>
      </c>
    </row>
    <row r="26" spans="1:14" ht="55.5" customHeight="1" x14ac:dyDescent="0.25">
      <c r="A26" s="11">
        <f>Master!A26</f>
        <v>3</v>
      </c>
      <c r="B26" s="11" t="str">
        <f>Master!B26</f>
        <v>Main Display(s)</v>
      </c>
      <c r="C26" s="11">
        <f>Master!C26</f>
        <v>3.0299999999999994</v>
      </c>
      <c r="D26" s="11" t="str">
        <f>Master!D26</f>
        <v>Functional</v>
      </c>
      <c r="E26" s="11" t="str">
        <f>Master!E26</f>
        <v>AV-DOC-01-V4.0</v>
      </c>
      <c r="F26" s="11" t="str">
        <f>Master!F26</f>
        <v>3.16.4.7 Settings (Projection), 3.16.5.3 Settings (LCD)</v>
      </c>
      <c r="G26" s="11" t="str">
        <f>Master!G26</f>
        <v>Ensure the on-screen display (OSD) messages are switched off (e.g. source display messages)</v>
      </c>
      <c r="H26" s="11">
        <f>Master!H26</f>
        <v>2</v>
      </c>
      <c r="I26" s="11" t="s">
        <v>35</v>
      </c>
      <c r="J26" s="11" t="str">
        <f>IF(Master!$O$4="Y",Master!J26,"NA")</f>
        <v>NA</v>
      </c>
      <c r="K26" s="11"/>
      <c r="L26" s="103"/>
      <c r="M26" s="103"/>
      <c r="N26" s="11" t="str">
        <f>Master!P26</f>
        <v>Y</v>
      </c>
    </row>
    <row r="27" spans="1:14" ht="55.5" customHeight="1" x14ac:dyDescent="0.25">
      <c r="A27" s="11">
        <f>Master!A27</f>
        <v>3</v>
      </c>
      <c r="B27" s="11" t="str">
        <f>Master!B27</f>
        <v>Main Display(s)</v>
      </c>
      <c r="C27" s="11">
        <f>Master!C27</f>
        <v>3.0399999999999991</v>
      </c>
      <c r="D27" s="11" t="str">
        <f>Master!D27</f>
        <v>Functional</v>
      </c>
      <c r="E27" s="11" t="str">
        <f>Master!E27</f>
        <v>AV-DOC-01-V4.0</v>
      </c>
      <c r="F27" s="11" t="str">
        <f>Master!F27</f>
        <v>3.16.4.8 Aspect Ratio
3.16.7 Perceived Image Quality</v>
      </c>
      <c r="G27" s="11" t="str">
        <f>Master!G27</f>
        <v>Projector only - Ensure the projected image is aligned, focused and displays the same aspect ratio as per the input source</v>
      </c>
      <c r="H27" s="11">
        <f>Master!H27</f>
        <v>1</v>
      </c>
      <c r="I27" s="11" t="s">
        <v>35</v>
      </c>
      <c r="J27" s="11" t="str">
        <f>IF(Master!$O$4="Y",Master!J27,"NA")</f>
        <v>NA</v>
      </c>
      <c r="K27" s="11"/>
      <c r="L27" s="103"/>
      <c r="M27" s="103"/>
      <c r="N27" s="11" t="str">
        <f>Master!P27</f>
        <v>Y</v>
      </c>
    </row>
    <row r="28" spans="1:14" ht="55.5" customHeight="1" x14ac:dyDescent="0.25">
      <c r="A28" s="11">
        <f>Master!A28</f>
        <v>3</v>
      </c>
      <c r="B28" s="11" t="str">
        <f>Master!B28</f>
        <v>Main Display(s)</v>
      </c>
      <c r="C28" s="11">
        <f>Master!C28</f>
        <v>3.0499999999999989</v>
      </c>
      <c r="D28" s="11" t="str">
        <f>Master!D28</f>
        <v>Functional</v>
      </c>
      <c r="E28" s="11" t="str">
        <f>Master!E28</f>
        <v>AV-DOC-01-V4.0</v>
      </c>
      <c r="F28" s="11" t="str">
        <f>Master!F28</f>
        <v>3.16.4.3 Image Geometry</v>
      </c>
      <c r="G28" s="11" t="str">
        <f>Master!G28</f>
        <v>Projector only - Ensure no keystoning or lens shift is present on the image</v>
      </c>
      <c r="H28" s="11">
        <f>Master!H28</f>
        <v>1</v>
      </c>
      <c r="I28" s="11" t="s">
        <v>35</v>
      </c>
      <c r="J28" s="11" t="str">
        <f>IF(Master!$O$4="Y",Master!J28,"NA")</f>
        <v>NA</v>
      </c>
      <c r="K28" s="11"/>
      <c r="L28" s="103"/>
      <c r="M28" s="103"/>
      <c r="N28" s="11" t="str">
        <f>Master!P28</f>
        <v>Y</v>
      </c>
    </row>
    <row r="29" spans="1:14" ht="55.5" customHeight="1" x14ac:dyDescent="0.25">
      <c r="A29" s="11">
        <f>Master!A29</f>
        <v>3</v>
      </c>
      <c r="B29" s="11" t="str">
        <f>Master!B29</f>
        <v>Main Display(s)</v>
      </c>
      <c r="C29" s="11">
        <f>Master!C29</f>
        <v>3.0599999999999987</v>
      </c>
      <c r="D29" s="11" t="str">
        <f>Master!D29</f>
        <v>Functional</v>
      </c>
      <c r="E29" s="11" t="str">
        <f>Master!E29</f>
        <v>AV-DOC-01-V34.0</v>
      </c>
      <c r="F29" s="11" t="str">
        <f>Master!F29</f>
        <v>3.16.4.7 Settings (Projection)</v>
      </c>
      <c r="G29" s="11" t="str">
        <f>Master!G29</f>
        <v>Ensure no audio is heard from the display/projector (.i.e. Display /projector is muted) - Excluding Collaborative Teaching POD Screens</v>
      </c>
      <c r="H29" s="11">
        <f>Master!H29</f>
        <v>1</v>
      </c>
      <c r="I29" s="11" t="s">
        <v>35</v>
      </c>
      <c r="J29" s="11" t="str">
        <f>IF(Master!$O$4="Y",Master!J29,"NA")</f>
        <v>NA</v>
      </c>
      <c r="K29" s="11"/>
      <c r="L29" s="103"/>
      <c r="M29" s="103"/>
      <c r="N29" s="11" t="str">
        <f>Master!P29</f>
        <v>Y</v>
      </c>
    </row>
    <row r="30" spans="1:14" ht="55.5" customHeight="1" x14ac:dyDescent="0.25">
      <c r="A30" s="11">
        <f>Master!A30</f>
        <v>3</v>
      </c>
      <c r="B30" s="11" t="str">
        <f>Master!B30</f>
        <v>Main Display(s)</v>
      </c>
      <c r="C30" s="11">
        <f>Master!C30</f>
        <v>3.0699999999999985</v>
      </c>
      <c r="D30" s="11" t="str">
        <f>Master!D30</f>
        <v>Functional</v>
      </c>
      <c r="E30" s="11" t="str">
        <f>Master!E30</f>
        <v>AV-DOC-01-V4.0</v>
      </c>
      <c r="F30" s="11" t="str">
        <f>Master!F30</f>
        <v>3.16.4.7 Settings (Projection)</v>
      </c>
      <c r="G30" s="11" t="str">
        <f>Master!G30</f>
        <v>Projector only - Ensure projector blanks on system shutdown</v>
      </c>
      <c r="H30" s="11">
        <f>Master!H30</f>
        <v>2</v>
      </c>
      <c r="I30" s="11" t="s">
        <v>35</v>
      </c>
      <c r="J30" s="11" t="str">
        <f>IF(Master!$O$4="Y",Master!J30,"NA")</f>
        <v>NA</v>
      </c>
      <c r="K30" s="11"/>
      <c r="L30" s="103"/>
      <c r="M30" s="103"/>
      <c r="N30" s="11" t="str">
        <f>Master!P30</f>
        <v>Y</v>
      </c>
    </row>
    <row r="31" spans="1:14" ht="55.5" customHeight="1" x14ac:dyDescent="0.25">
      <c r="A31" s="11">
        <f>Master!A31</f>
        <v>3</v>
      </c>
      <c r="B31" s="11" t="str">
        <f>Master!B31</f>
        <v>Main Display(s)</v>
      </c>
      <c r="C31" s="11">
        <f>Master!C31</f>
        <v>3.0799999999999983</v>
      </c>
      <c r="D31" s="11" t="str">
        <f>Master!D31</f>
        <v>Functional</v>
      </c>
      <c r="E31" s="11" t="str">
        <f>Master!E31</f>
        <v>AV-DOC-01-V4.0</v>
      </c>
      <c r="F31" s="11" t="str">
        <f>Master!F31</f>
        <v>3.18.4 Matrix, Presentation Switchers and IP Decoders</v>
      </c>
      <c r="G31" s="11" t="str">
        <f>Master!G31</f>
        <v>Verify HDCP content is displayed from MAC and PC sources</v>
      </c>
      <c r="H31" s="11">
        <f>Master!H31</f>
        <v>1</v>
      </c>
      <c r="I31" s="11" t="s">
        <v>35</v>
      </c>
      <c r="J31" s="11" t="str">
        <f>IF(Master!$O$4="Y",Master!J31,"NA")</f>
        <v>NA</v>
      </c>
      <c r="K31" s="11"/>
      <c r="L31" s="103"/>
      <c r="M31" s="103"/>
      <c r="N31" s="11" t="str">
        <f>Master!P31</f>
        <v>Y</v>
      </c>
    </row>
    <row r="32" spans="1:14" ht="55.5" customHeight="1" x14ac:dyDescent="0.25">
      <c r="A32" s="11">
        <f>Master!A32</f>
        <v>3</v>
      </c>
      <c r="B32" s="11" t="str">
        <f>Master!B32</f>
        <v>Main Display(s)</v>
      </c>
      <c r="C32" s="11">
        <f>Master!C32</f>
        <v>3.0899999999999981</v>
      </c>
      <c r="D32" s="11" t="str">
        <f>Master!D32</f>
        <v>Functional</v>
      </c>
      <c r="E32" s="11" t="str">
        <f>Master!E32</f>
        <v>-</v>
      </c>
      <c r="F32" s="11" t="str">
        <f>Master!F32</f>
        <v>-</v>
      </c>
      <c r="G32" s="11" t="str">
        <f>Master!G32</f>
        <v>Check touchscreen interactivity if screen has this functionality</v>
      </c>
      <c r="H32" s="11">
        <f>Master!H32</f>
        <v>1</v>
      </c>
      <c r="I32" s="11" t="s">
        <v>35</v>
      </c>
      <c r="J32" s="11" t="str">
        <f>IF(Master!$O$4="Y",Master!J32,"NA")</f>
        <v>NA</v>
      </c>
      <c r="K32" s="11"/>
      <c r="L32" s="103"/>
      <c r="M32" s="103"/>
      <c r="N32" s="11" t="str">
        <f>Master!P32</f>
        <v>Y</v>
      </c>
    </row>
    <row r="33" spans="1:14" ht="55.5" customHeight="1" x14ac:dyDescent="0.25">
      <c r="A33" s="11">
        <f>Master!A33</f>
        <v>3</v>
      </c>
      <c r="B33" s="11" t="str">
        <f>Master!B33</f>
        <v>Main Display(s)</v>
      </c>
      <c r="C33" s="11">
        <f>Master!C33</f>
        <v>3.0999999999999979</v>
      </c>
      <c r="D33" s="11" t="str">
        <f>Master!D33</f>
        <v>Functional</v>
      </c>
      <c r="E33" s="11" t="str">
        <f>Master!E33</f>
        <v>AV-DOC-01-V4.0</v>
      </c>
      <c r="F33" s="11" t="str">
        <f>Master!F33</f>
        <v>3.16.5.3 LCD Panel Settings</v>
      </c>
      <c r="G33" s="11" t="str">
        <f>Master!G33</f>
        <v>Fans are set to “auto” and local controls are disabled (i.e. all buttons on the panels)</v>
      </c>
      <c r="H33" s="11">
        <f>Master!H33</f>
        <v>2</v>
      </c>
      <c r="I33" s="11" t="s">
        <v>35</v>
      </c>
      <c r="J33" s="11" t="str">
        <f>IF(Master!$O$4="Y",Master!J33,"NA")</f>
        <v>NA</v>
      </c>
      <c r="K33" s="11"/>
      <c r="L33" s="103"/>
      <c r="M33" s="103"/>
      <c r="N33" s="11" t="str">
        <f>Master!P33</f>
        <v>Y</v>
      </c>
    </row>
    <row r="34" spans="1:14" ht="55.5" customHeight="1" x14ac:dyDescent="0.25">
      <c r="A34" s="11">
        <f>Master!A34</f>
        <v>4</v>
      </c>
      <c r="B34" s="11" t="str">
        <f>Master!B34</f>
        <v>Audio Output</v>
      </c>
      <c r="C34" s="11">
        <f>Master!C34</f>
        <v>4.01</v>
      </c>
      <c r="D34" s="11" t="str">
        <f>Master!D34</f>
        <v>Functional</v>
      </c>
      <c r="E34" s="11" t="str">
        <f>Master!E34</f>
        <v>AV-DOC-01-V4.0</v>
      </c>
      <c r="F34" s="11" t="str">
        <f>Master!F34</f>
        <v>2.3 Space Classification</v>
      </c>
      <c r="G34" s="11" t="str">
        <f>Master!G34</f>
        <v>Ensure FOH speakers reproduce source audio only</v>
      </c>
      <c r="H34" s="11">
        <f>Master!H34</f>
        <v>1</v>
      </c>
      <c r="I34" s="11" t="s">
        <v>35</v>
      </c>
      <c r="J34" s="11" t="str">
        <f>IF(Master!$O$4="Y",Master!J34,"NA")</f>
        <v>NA</v>
      </c>
      <c r="K34" s="11"/>
      <c r="L34" s="103"/>
      <c r="M34" s="103"/>
      <c r="N34" s="11" t="str">
        <f>Master!P34</f>
        <v>Y</v>
      </c>
    </row>
    <row r="35" spans="1:14" ht="55.5" customHeight="1" x14ac:dyDescent="0.25">
      <c r="A35" s="11">
        <f>Master!A35</f>
        <v>4</v>
      </c>
      <c r="B35" s="11" t="str">
        <f>Master!B35</f>
        <v>Audio Output</v>
      </c>
      <c r="C35" s="11">
        <f>Master!C35</f>
        <v>4.0199999999999996</v>
      </c>
      <c r="D35" s="11" t="str">
        <f>Master!D35</f>
        <v>Functional</v>
      </c>
      <c r="E35" s="11" t="str">
        <f>Master!E35</f>
        <v>-</v>
      </c>
      <c r="F35" s="11" t="str">
        <f>Master!F35</f>
        <v>-</v>
      </c>
      <c r="G35" s="11" t="str">
        <f>Master!G35</f>
        <v xml:space="preserve">Ensure FOH speakers are angled and aligned appropriately  </v>
      </c>
      <c r="H35" s="11">
        <f>Master!H35</f>
        <v>2</v>
      </c>
      <c r="I35" s="11" t="s">
        <v>35</v>
      </c>
      <c r="J35" s="11" t="str">
        <f>IF(Master!$O$4="Y",Master!J35,"NA")</f>
        <v>NA</v>
      </c>
      <c r="K35" s="11"/>
      <c r="L35" s="103"/>
      <c r="M35" s="103"/>
      <c r="N35" s="11" t="str">
        <f>Master!P35</f>
        <v>Y</v>
      </c>
    </row>
    <row r="36" spans="1:14" ht="55.5" customHeight="1" x14ac:dyDescent="0.25">
      <c r="A36" s="11">
        <f>Master!A36</f>
        <v>4</v>
      </c>
      <c r="B36" s="11" t="str">
        <f>Master!B36</f>
        <v>Audio Output</v>
      </c>
      <c r="C36" s="11">
        <f>Master!C36</f>
        <v>4.0299999999999994</v>
      </c>
      <c r="D36" s="11" t="str">
        <f>Master!D36</f>
        <v>Functional</v>
      </c>
      <c r="E36" s="11" t="str">
        <f>Master!E36</f>
        <v>AV-DOC-01-V4.0</v>
      </c>
      <c r="F36" s="11" t="str">
        <f>Master!F36</f>
        <v>2.3 Room Classification</v>
      </c>
      <c r="G36" s="11" t="str">
        <f>Master!G36</f>
        <v>Ensure in-ceiling speakers reproduce speech audio only</v>
      </c>
      <c r="H36" s="11">
        <f>Master!H36</f>
        <v>1</v>
      </c>
      <c r="I36" s="11" t="s">
        <v>35</v>
      </c>
      <c r="J36" s="11" t="str">
        <f>IF(Master!$O$4="Y",Master!J36,"NA")</f>
        <v>NA</v>
      </c>
      <c r="K36" s="11"/>
      <c r="L36" s="103"/>
      <c r="M36" s="103"/>
      <c r="N36" s="11" t="str">
        <f>Master!P36</f>
        <v>Y</v>
      </c>
    </row>
    <row r="37" spans="1:14" ht="55.5" hidden="1" customHeight="1" x14ac:dyDescent="0.25">
      <c r="A37" s="11">
        <f>Master!A37</f>
        <v>4</v>
      </c>
      <c r="B37" s="11" t="str">
        <f>Master!B37</f>
        <v>Audio Output</v>
      </c>
      <c r="C37" s="11">
        <f>Master!C37</f>
        <v>4.0399999999999991</v>
      </c>
      <c r="D37" s="11" t="str">
        <f>Master!D37</f>
        <v>Functional</v>
      </c>
      <c r="E37" s="11" t="str">
        <f>Master!E37</f>
        <v>AV-DOC-01-V4.0</v>
      </c>
      <c r="F37" s="11" t="str">
        <f>Master!F37</f>
        <v>2.3 Room Classification</v>
      </c>
      <c r="G37" s="11" t="str">
        <f>Master!G37</f>
        <v>Ensure in-ceiling speakers reproduce a mix of program audio and speech audio</v>
      </c>
      <c r="H37" s="11">
        <f>Master!H37</f>
        <v>1</v>
      </c>
      <c r="I37" s="11" t="s">
        <v>5</v>
      </c>
      <c r="J37" s="11" t="str">
        <f>IF(Master!$O$4="Y",Master!J37,"NA")</f>
        <v>NA</v>
      </c>
      <c r="K37" s="11"/>
      <c r="L37" s="103"/>
      <c r="M37" s="103"/>
      <c r="N37" s="11">
        <f>Master!P37</f>
        <v>0</v>
      </c>
    </row>
    <row r="38" spans="1:14" ht="55.5" hidden="1" customHeight="1" x14ac:dyDescent="0.25">
      <c r="A38" s="11">
        <f>Master!A38</f>
        <v>4</v>
      </c>
      <c r="B38" s="11" t="str">
        <f>Master!B38</f>
        <v>Audio Output</v>
      </c>
      <c r="C38" s="11">
        <f>Master!C38</f>
        <v>4.0499999999999989</v>
      </c>
      <c r="D38" s="11" t="str">
        <f>Master!D38</f>
        <v>Functional</v>
      </c>
      <c r="E38" s="11" t="str">
        <f>Master!E38</f>
        <v>AV-DOC-01-V4.0</v>
      </c>
      <c r="F38" s="11" t="str">
        <f>Master!F38</f>
        <v>2.3 Room Classification</v>
      </c>
      <c r="G38" s="11" t="str">
        <f>Master!G38</f>
        <v>Ensure FOH speaker reproduces a mix of program audio and speech audio</v>
      </c>
      <c r="H38" s="11">
        <f>Master!H38</f>
        <v>1</v>
      </c>
      <c r="I38" s="11" t="s">
        <v>5</v>
      </c>
      <c r="J38" s="11" t="str">
        <f>IF(Master!$O$4="Y",Master!J38,"NA")</f>
        <v>NA</v>
      </c>
      <c r="K38" s="11"/>
      <c r="L38" s="103"/>
      <c r="M38" s="103"/>
      <c r="N38" s="11">
        <f>Master!P38</f>
        <v>0</v>
      </c>
    </row>
    <row r="39" spans="1:14" ht="55.5" customHeight="1" x14ac:dyDescent="0.25">
      <c r="A39" s="11">
        <f>Master!A39</f>
        <v>5</v>
      </c>
      <c r="B39" s="11" t="str">
        <f>Master!B39</f>
        <v>Laptop Source</v>
      </c>
      <c r="C39" s="11">
        <f>Master!C39</f>
        <v>5.01</v>
      </c>
      <c r="D39" s="11" t="str">
        <f>Master!D39</f>
        <v>Functional</v>
      </c>
      <c r="E39" s="11" t="str">
        <f>Master!E39</f>
        <v>-</v>
      </c>
      <c r="F39" s="11" t="str">
        <f>Master!F39</f>
        <v>-</v>
      </c>
      <c r="G39" s="11" t="str">
        <f>Master!G39</f>
        <v>Ensure the appropriate RMIT splash page is loaded into the encoder for when no device is connected.</v>
      </c>
      <c r="H39" s="11">
        <f>Master!H39</f>
        <v>2</v>
      </c>
      <c r="I39" s="11" t="s">
        <v>35</v>
      </c>
      <c r="J39" s="11" t="str">
        <f>IF(Master!$O$4="Y",Master!J39,"NA")</f>
        <v>NA</v>
      </c>
      <c r="K39" s="11"/>
      <c r="L39" s="103"/>
      <c r="M39" s="103"/>
      <c r="N39" s="11" t="str">
        <f>Master!P39</f>
        <v>Y</v>
      </c>
    </row>
    <row r="40" spans="1:14" ht="55.5" customHeight="1" x14ac:dyDescent="0.25">
      <c r="A40" s="11">
        <f>Master!A40</f>
        <v>5</v>
      </c>
      <c r="B40" s="11" t="str">
        <f>Master!B40</f>
        <v>Laptop Source</v>
      </c>
      <c r="C40" s="11">
        <f>Master!C40</f>
        <v>5.0199999999999996</v>
      </c>
      <c r="D40" s="11" t="str">
        <f>Master!D40</f>
        <v>Functional</v>
      </c>
      <c r="E40" s="11" t="str">
        <f>Master!E40</f>
        <v>-</v>
      </c>
      <c r="F40" s="11" t="str">
        <f>Master!F40</f>
        <v>-</v>
      </c>
      <c r="G40" s="11" t="str">
        <f>Master!G40</f>
        <v>Audio - Ensure the laptop audio source is heard clearly through all FOH speakers - Stereo Left=Left, Right=Right</v>
      </c>
      <c r="H40" s="11">
        <f>Master!H40</f>
        <v>1</v>
      </c>
      <c r="I40" s="11" t="s">
        <v>35</v>
      </c>
      <c r="J40" s="11" t="str">
        <f>IF(Master!$O$4="Y",Master!J40,"NA")</f>
        <v>NA</v>
      </c>
      <c r="K40" s="11"/>
      <c r="L40" s="103"/>
      <c r="M40" s="103"/>
      <c r="N40" s="11" t="str">
        <f>Master!P40</f>
        <v>Y</v>
      </c>
    </row>
    <row r="41" spans="1:14" ht="55.5" customHeight="1" x14ac:dyDescent="0.25">
      <c r="A41" s="11">
        <f>Master!A41</f>
        <v>5</v>
      </c>
      <c r="B41" s="11" t="str">
        <f>Master!B41</f>
        <v>Laptop Source</v>
      </c>
      <c r="C41" s="11">
        <f>Master!C41</f>
        <v>5.0299999999999994</v>
      </c>
      <c r="D41" s="11" t="str">
        <f>Master!D41</f>
        <v>Functional</v>
      </c>
      <c r="E41" s="11" t="str">
        <f>Master!E41</f>
        <v>AV-DOC-01-V4.0</v>
      </c>
      <c r="F41" s="11" t="str">
        <f>Master!F41</f>
        <v>3.16.7 Perceived Image Quality</v>
      </c>
      <c r="G41" s="11" t="str">
        <f>Master!G41</f>
        <v>HDMI Quality – Ensure the image is free from interference, distortion, noise, digital artefacts, brightness and contrast is optimised to room &amp; content</v>
      </c>
      <c r="H41" s="11">
        <f>Master!H41</f>
        <v>1</v>
      </c>
      <c r="I41" s="11" t="s">
        <v>35</v>
      </c>
      <c r="J41" s="11" t="str">
        <f>IF(Master!$O$4="Y",Master!J41,"NA")</f>
        <v>NA</v>
      </c>
      <c r="K41" s="11"/>
      <c r="L41" s="103"/>
      <c r="M41" s="103"/>
      <c r="N41" s="11" t="str">
        <f>Master!P41</f>
        <v>Y</v>
      </c>
    </row>
    <row r="42" spans="1:14" ht="55.5" customHeight="1" x14ac:dyDescent="0.25">
      <c r="A42" s="11">
        <f>Master!A42</f>
        <v>6</v>
      </c>
      <c r="B42" s="11" t="str">
        <f>Master!B42</f>
        <v>Boundary Microphone</v>
      </c>
      <c r="C42" s="11">
        <f>Master!C42</f>
        <v>6.01</v>
      </c>
      <c r="D42" s="11" t="str">
        <f>Master!D42</f>
        <v>Functional</v>
      </c>
      <c r="E42" s="11" t="str">
        <f>Master!E42</f>
        <v>-</v>
      </c>
      <c r="F42" s="11" t="str">
        <f>Master!F42</f>
        <v>-</v>
      </c>
      <c r="G42" s="11" t="str">
        <f>Master!G42</f>
        <v>Confirm microphone signal configured correctly in DSP Software. Phantom power is ON</v>
      </c>
      <c r="H42" s="11">
        <f>Master!H42</f>
        <v>1</v>
      </c>
      <c r="I42" s="11" t="s">
        <v>35</v>
      </c>
      <c r="J42" s="11" t="str">
        <f>IF(Master!$O$4="Y",Master!J42,"NA")</f>
        <v>NA</v>
      </c>
      <c r="K42" s="11"/>
      <c r="L42" s="103"/>
      <c r="M42" s="103"/>
      <c r="N42" s="11" t="str">
        <f>Master!P42</f>
        <v>Y</v>
      </c>
    </row>
    <row r="43" spans="1:14" ht="55.5" customHeight="1" x14ac:dyDescent="0.25">
      <c r="A43" s="11">
        <f>Master!A43</f>
        <v>6</v>
      </c>
      <c r="B43" s="11" t="str">
        <f>Master!B43</f>
        <v>Boundary Microphone</v>
      </c>
      <c r="C43" s="11">
        <f>Master!C43</f>
        <v>6.02</v>
      </c>
      <c r="D43" s="11" t="str">
        <f>Master!D43</f>
        <v>Functional</v>
      </c>
      <c r="E43" s="11" t="str">
        <f>Master!E43</f>
        <v>-</v>
      </c>
      <c r="F43" s="11" t="str">
        <f>Master!F43</f>
        <v>-</v>
      </c>
      <c r="G43" s="11" t="str">
        <f>Master!G43</f>
        <v xml:space="preserve"> Confirm microphone signal is received at DSP at correct level</v>
      </c>
      <c r="H43" s="11">
        <f>Master!H43</f>
        <v>1</v>
      </c>
      <c r="I43" s="11" t="s">
        <v>35</v>
      </c>
      <c r="J43" s="11" t="str">
        <f>IF(Master!$O$4="Y",Master!J43,"NA")</f>
        <v>NA</v>
      </c>
      <c r="K43" s="11"/>
      <c r="L43" s="103"/>
      <c r="M43" s="103"/>
      <c r="N43" s="11" t="str">
        <f>Master!P43</f>
        <v>Y</v>
      </c>
    </row>
    <row r="44" spans="1:14" ht="55.5" customHeight="1" x14ac:dyDescent="0.25">
      <c r="A44" s="11">
        <f>Master!A44</f>
        <v>6</v>
      </c>
      <c r="B44" s="11" t="str">
        <f>Master!B44</f>
        <v>Boundary Microphone</v>
      </c>
      <c r="C44" s="11">
        <f>Master!C44</f>
        <v>6.0299999999999994</v>
      </c>
      <c r="D44" s="11" t="str">
        <f>Master!D44</f>
        <v>Functional</v>
      </c>
      <c r="E44" s="11" t="str">
        <f>Master!E44</f>
        <v>AV-DOC-01-V4.0</v>
      </c>
      <c r="F44" s="11" t="str">
        <f>Master!F44</f>
        <v>3.17 Audio Reproduction/Public Access
3.15.5 System hum &amp; interference</v>
      </c>
      <c r="G44" s="11" t="str">
        <f>Master!G44</f>
        <v>Audio Quality – Ensure the default level is audible from all speakers, free from noise, hum or distortion, and the coverage variance is within is ± 5 dB across the listening plan and meets the requirements as specified in RMIT AV Standards and  ANSI/INFOCOMM 1M-2009</v>
      </c>
      <c r="H44" s="11">
        <f>Master!H44</f>
        <v>1</v>
      </c>
      <c r="I44" s="11" t="s">
        <v>35</v>
      </c>
      <c r="J44" s="11" t="str">
        <f>IF(Master!$O$4="Y",Master!J44,"NA")</f>
        <v>NA</v>
      </c>
      <c r="K44" s="11"/>
      <c r="L44" s="103"/>
      <c r="M44" s="103"/>
      <c r="N44" s="11" t="str">
        <f>Master!P44</f>
        <v>Y</v>
      </c>
    </row>
    <row r="45" spans="1:14" ht="55.5" customHeight="1" x14ac:dyDescent="0.25">
      <c r="A45" s="11">
        <f>Master!A45</f>
        <v>6</v>
      </c>
      <c r="B45" s="11" t="str">
        <f>Master!B45</f>
        <v>Boundary Microphone</v>
      </c>
      <c r="C45" s="11">
        <f>Master!C45</f>
        <v>6.0399999999999991</v>
      </c>
      <c r="D45" s="11" t="str">
        <f>Master!D45</f>
        <v>Functional</v>
      </c>
      <c r="E45" s="11" t="str">
        <f>Master!E45</f>
        <v>AV-DOC-01-V4.0</v>
      </c>
      <c r="F45" s="11" t="str">
        <f>Master!F45</f>
        <v>3.17 Audio Reproduction/Public Access
3.15.5 System hum &amp; interference</v>
      </c>
      <c r="G45" s="11" t="str">
        <f>Master!G45</f>
        <v>Audio Quality – Ensure Audio EQ-ing has taken place</v>
      </c>
      <c r="H45" s="11">
        <f>Master!H45</f>
        <v>1</v>
      </c>
      <c r="I45" s="11" t="s">
        <v>35</v>
      </c>
      <c r="J45" s="11" t="str">
        <f>IF(Master!$O$4="Y",Master!J45,"NA")</f>
        <v>NA</v>
      </c>
      <c r="K45" s="11"/>
      <c r="L45" s="103"/>
      <c r="M45" s="103"/>
      <c r="N45" s="11" t="str">
        <f>Master!P45</f>
        <v>Y</v>
      </c>
    </row>
    <row r="46" spans="1:14" ht="55.5" customHeight="1" x14ac:dyDescent="0.25">
      <c r="A46" s="11">
        <f>Master!A46</f>
        <v>6</v>
      </c>
      <c r="B46" s="11" t="str">
        <f>Master!B46</f>
        <v>Boundary Microphone</v>
      </c>
      <c r="C46" s="11">
        <f>Master!C46</f>
        <v>6.0499999999999989</v>
      </c>
      <c r="D46" s="11" t="str">
        <f>Master!D46</f>
        <v>Functional</v>
      </c>
      <c r="E46" s="11" t="str">
        <f>Master!E46</f>
        <v>-</v>
      </c>
      <c r="F46" s="11" t="str">
        <f>Master!F46</f>
        <v>-</v>
      </c>
      <c r="G46" s="11" t="str">
        <f>Master!G46</f>
        <v>Ensure the microphone can be muted and unmuted via the Touch Panel.</v>
      </c>
      <c r="H46" s="11">
        <f>Master!H46</f>
        <v>1</v>
      </c>
      <c r="I46" s="11" t="s">
        <v>35</v>
      </c>
      <c r="J46" s="11" t="str">
        <f>IF(Master!$O$4="Y",Master!J46,"NA")</f>
        <v>NA</v>
      </c>
      <c r="K46" s="11"/>
      <c r="L46" s="103"/>
      <c r="M46" s="103"/>
      <c r="N46" s="11" t="str">
        <f>Master!P46</f>
        <v>Y</v>
      </c>
    </row>
    <row r="47" spans="1:14" ht="55.5" customHeight="1" x14ac:dyDescent="0.25">
      <c r="A47" s="11">
        <f>Master!A48</f>
        <v>7</v>
      </c>
      <c r="B47" s="11" t="str">
        <f>Master!B48</f>
        <v>Lapel Microphones</v>
      </c>
      <c r="C47" s="11">
        <f>Master!C48</f>
        <v>7.01</v>
      </c>
      <c r="D47" s="11" t="str">
        <f>Master!D48</f>
        <v>Functional</v>
      </c>
      <c r="E47" s="11" t="str">
        <f>Master!E48</f>
        <v>-</v>
      </c>
      <c r="F47" s="11" t="str">
        <f>Master!F48</f>
        <v>-</v>
      </c>
      <c r="G47" s="11" t="str">
        <f>Master!G48</f>
        <v>Confirm microphone signal configured correctly in audio server design</v>
      </c>
      <c r="H47" s="11">
        <f>Master!H48</f>
        <v>1</v>
      </c>
      <c r="I47" s="11" t="s">
        <v>35</v>
      </c>
      <c r="J47" s="11" t="str">
        <f>IF(Master!$O$4="Y",Master!J48,"NA")</f>
        <v>NA</v>
      </c>
      <c r="K47" s="11"/>
      <c r="L47" s="103"/>
      <c r="M47" s="103"/>
      <c r="N47" s="11" t="str">
        <f>Master!P48</f>
        <v>Y</v>
      </c>
    </row>
    <row r="48" spans="1:14" ht="55.5" customHeight="1" x14ac:dyDescent="0.25">
      <c r="A48" s="11">
        <f>Master!A49</f>
        <v>7</v>
      </c>
      <c r="B48" s="11" t="str">
        <f>Master!B49</f>
        <v>Lapel Microphones</v>
      </c>
      <c r="C48" s="11">
        <f>Master!C49</f>
        <v>7.02</v>
      </c>
      <c r="D48" s="11" t="str">
        <f>Master!D49</f>
        <v>Functional</v>
      </c>
      <c r="E48" s="11" t="str">
        <f>Master!E49</f>
        <v>-</v>
      </c>
      <c r="F48" s="11" t="str">
        <f>Master!F49</f>
        <v>-</v>
      </c>
      <c r="G48" s="11" t="str">
        <f>Master!G49</f>
        <v>. Confirm microphone signal is received at DSP at correct level.</v>
      </c>
      <c r="H48" s="11">
        <f>Master!H49</f>
        <v>1</v>
      </c>
      <c r="I48" s="11" t="s">
        <v>35</v>
      </c>
      <c r="J48" s="11" t="str">
        <f>IF(Master!$O$4="Y",Master!J49,"NA")</f>
        <v>NA</v>
      </c>
      <c r="K48" s="11"/>
      <c r="L48" s="103"/>
      <c r="M48" s="103"/>
      <c r="N48" s="11" t="str">
        <f>Master!P49</f>
        <v>Y</v>
      </c>
    </row>
    <row r="49" spans="1:14" ht="55.5" customHeight="1" x14ac:dyDescent="0.25">
      <c r="A49" s="11">
        <f>Master!A50</f>
        <v>7</v>
      </c>
      <c r="B49" s="11" t="str">
        <f>Master!B50</f>
        <v>Lapel Microphones</v>
      </c>
      <c r="C49" s="11">
        <f>Master!C50</f>
        <v>7.0299999999999994</v>
      </c>
      <c r="D49" s="11" t="str">
        <f>Master!D50</f>
        <v>Functional</v>
      </c>
      <c r="E49" s="11" t="str">
        <f>Master!E50</f>
        <v>-</v>
      </c>
      <c r="F49" s="11" t="str">
        <f>Master!F50</f>
        <v>-</v>
      </c>
      <c r="G49" s="11" t="str">
        <f>Master!G50</f>
        <v>Audio Settings – .Ensure correct settings have been applied to the micriophone receiver and Lapel Microphone.</v>
      </c>
      <c r="H49" s="11">
        <f>Master!H50</f>
        <v>1</v>
      </c>
      <c r="I49" s="11" t="s">
        <v>35</v>
      </c>
      <c r="J49" s="11" t="str">
        <f>IF(Master!$O$4="Y",Master!J50,"NA")</f>
        <v>NA</v>
      </c>
      <c r="K49" s="11"/>
      <c r="L49" s="103"/>
      <c r="M49" s="103"/>
      <c r="N49" s="11" t="str">
        <f>Master!P50</f>
        <v>Y</v>
      </c>
    </row>
    <row r="50" spans="1:14" ht="55.5" customHeight="1" x14ac:dyDescent="0.25">
      <c r="A50" s="11">
        <f>Master!A51</f>
        <v>7</v>
      </c>
      <c r="B50" s="11" t="str">
        <f>Master!B51</f>
        <v>Lapel Microphones</v>
      </c>
      <c r="C50" s="11">
        <f>Master!C51</f>
        <v>7.0399999999999991</v>
      </c>
      <c r="D50" s="11" t="str">
        <f>Master!D51</f>
        <v>Functional</v>
      </c>
      <c r="E50" s="11" t="str">
        <f>Master!E51</f>
        <v>AV-DOC-01-V4.0</v>
      </c>
      <c r="F50" s="11" t="str">
        <f>Master!F51</f>
        <v>3.17 Audio Reproduction/Public Access
3.15.5 System hum &amp; interference</v>
      </c>
      <c r="G50" s="11" t="str">
        <f>Master!G51</f>
        <v>Audio Quality – Ensure the default level is audible from all speakers, free from noise, hum or distortion, and the coverage variance is within is ± 5 dB across the listening plan and meets the requirements as specified in RMIT AV Standards and  ANSI/INFOCOMM 1M-2009</v>
      </c>
      <c r="H50" s="11">
        <f>Master!H51</f>
        <v>1</v>
      </c>
      <c r="I50" s="11" t="s">
        <v>35</v>
      </c>
      <c r="J50" s="11" t="str">
        <f>IF(Master!$O$4="Y",Master!J51,"NA")</f>
        <v>NA</v>
      </c>
      <c r="K50" s="11"/>
      <c r="L50" s="103"/>
      <c r="M50" s="103"/>
      <c r="N50" s="11" t="str">
        <f>Master!P51</f>
        <v>Y</v>
      </c>
    </row>
    <row r="51" spans="1:14" ht="55.5" customHeight="1" x14ac:dyDescent="0.25">
      <c r="A51" s="11">
        <f>Master!A52</f>
        <v>7</v>
      </c>
      <c r="B51" s="11" t="str">
        <f>Master!B52</f>
        <v>Lapel Microphones</v>
      </c>
      <c r="C51" s="11">
        <f>Master!C52</f>
        <v>7.0499999999999989</v>
      </c>
      <c r="D51" s="11" t="str">
        <f>Master!D52</f>
        <v>Functional</v>
      </c>
      <c r="E51" s="11" t="str">
        <f>Master!E52</f>
        <v>AV-DOC-01-V4.0</v>
      </c>
      <c r="F51" s="11" t="str">
        <f>Master!F52</f>
        <v>3.17 Audio Reproduction/Public Access
3.15.5 System hum &amp; interference</v>
      </c>
      <c r="G51" s="11" t="str">
        <f>Master!G52</f>
        <v>Audio Quality – Ensure Audio EQ-ing has taken place</v>
      </c>
      <c r="H51" s="11">
        <f>Master!H52</f>
        <v>1</v>
      </c>
      <c r="I51" s="11" t="s">
        <v>35</v>
      </c>
      <c r="J51" s="11" t="str">
        <f>IF(Master!$O$4="Y",Master!J52,"NA")</f>
        <v>NA</v>
      </c>
      <c r="K51" s="11"/>
      <c r="L51" s="103"/>
      <c r="M51" s="103"/>
      <c r="N51" s="11" t="str">
        <f>Master!P52</f>
        <v>Y</v>
      </c>
    </row>
    <row r="52" spans="1:14" ht="55.5" customHeight="1" x14ac:dyDescent="0.25">
      <c r="A52" s="11">
        <f>Master!A53</f>
        <v>7</v>
      </c>
      <c r="B52" s="11" t="str">
        <f>Master!B53</f>
        <v>Lapel Microphones</v>
      </c>
      <c r="C52" s="11">
        <f>Master!C53</f>
        <v>7.0599999999999987</v>
      </c>
      <c r="D52" s="11" t="str">
        <f>Master!D53</f>
        <v>Functional</v>
      </c>
      <c r="E52" s="11" t="str">
        <f>Master!E53</f>
        <v>-</v>
      </c>
      <c r="F52" s="11" t="str">
        <f>Master!F53</f>
        <v>-</v>
      </c>
      <c r="G52" s="11" t="str">
        <f>Master!G53</f>
        <v>Ensure the mute button functionality is working on Touch Panel, including via the hearing augmentation system.</v>
      </c>
      <c r="H52" s="11">
        <f>Master!H53</f>
        <v>1</v>
      </c>
      <c r="I52" s="11" t="s">
        <v>35</v>
      </c>
      <c r="J52" s="11" t="str">
        <f>IF(Master!$O$4="Y",Master!J53,"NA")</f>
        <v>NA</v>
      </c>
      <c r="K52" s="11"/>
      <c r="L52" s="103"/>
      <c r="M52" s="103"/>
      <c r="N52" s="11" t="str">
        <f>Master!P53</f>
        <v>Y</v>
      </c>
    </row>
    <row r="53" spans="1:14" ht="55.5" hidden="1" customHeight="1" x14ac:dyDescent="0.25">
      <c r="A53" s="11">
        <f>Master!A54</f>
        <v>8</v>
      </c>
      <c r="B53" s="11" t="str">
        <f>Master!B54</f>
        <v>USB  Microphones</v>
      </c>
      <c r="C53" s="11">
        <f>Master!C54</f>
        <v>8.01</v>
      </c>
      <c r="D53" s="11" t="str">
        <f>Master!D54</f>
        <v>Functional</v>
      </c>
      <c r="E53" s="11" t="str">
        <f>Master!E54</f>
        <v>-</v>
      </c>
      <c r="F53" s="11" t="str">
        <f>Master!F54</f>
        <v>-</v>
      </c>
      <c r="G53" s="11" t="str">
        <f>Master!G54</f>
        <v>Ensure USB microphones are set within the settings page on SFB touch-panel (either direct connection or via DSP)</v>
      </c>
      <c r="H53" s="11">
        <f>Master!H54</f>
        <v>1</v>
      </c>
      <c r="I53" s="11" t="s">
        <v>5</v>
      </c>
      <c r="J53" s="11" t="str">
        <f>IF(Master!$O$4="Y",Master!J54,"NA")</f>
        <v>NA</v>
      </c>
      <c r="K53" s="11"/>
      <c r="L53" s="103"/>
      <c r="M53" s="103"/>
      <c r="N53" s="11">
        <f>Master!P54</f>
        <v>0</v>
      </c>
    </row>
    <row r="54" spans="1:14" ht="55.5" hidden="1" customHeight="1" x14ac:dyDescent="0.25">
      <c r="A54" s="11">
        <f>Master!A55</f>
        <v>8</v>
      </c>
      <c r="B54" s="11" t="str">
        <f>Master!B55</f>
        <v>USB  Microphones</v>
      </c>
      <c r="C54" s="11">
        <f>Master!C55</f>
        <v>8.02</v>
      </c>
      <c r="D54" s="11" t="str">
        <f>Master!D55</f>
        <v>Functional</v>
      </c>
      <c r="E54" s="11" t="str">
        <f>Master!E55</f>
        <v>-</v>
      </c>
      <c r="F54" s="11" t="str">
        <f>Master!F55</f>
        <v>-</v>
      </c>
      <c r="G54" s="11" t="str">
        <f>Master!G55</f>
        <v>Audio Quality – Ensure the default level is audible from all speakers, free from noise, hum or distortion, and the coverage variance is within is ± 5 dB across the listening plan and meets the requirements as specified in RMIT AV Standards and  ANSI/INFOCOMM 1M-2009</v>
      </c>
      <c r="H54" s="11">
        <f>Master!H55</f>
        <v>1</v>
      </c>
      <c r="I54" s="11" t="s">
        <v>5</v>
      </c>
      <c r="J54" s="11" t="str">
        <f>IF(Master!$O$4="Y",Master!J55,"NA")</f>
        <v>NA</v>
      </c>
      <c r="K54" s="11"/>
      <c r="L54" s="103"/>
      <c r="M54" s="103"/>
      <c r="N54" s="11">
        <f>Master!P55</f>
        <v>0</v>
      </c>
    </row>
    <row r="55" spans="1:14" ht="55.5" customHeight="1" x14ac:dyDescent="0.25">
      <c r="A55" s="11">
        <f>Master!A57</f>
        <v>9</v>
      </c>
      <c r="B55" s="11" t="str">
        <f>Master!B57</f>
        <v>Room Motion Detectors</v>
      </c>
      <c r="C55" s="11">
        <f>Master!C57</f>
        <v>9.01</v>
      </c>
      <c r="D55" s="11" t="str">
        <f>Master!D57</f>
        <v>Functional</v>
      </c>
      <c r="E55" s="11" t="str">
        <f>Master!E57</f>
        <v>-</v>
      </c>
      <c r="F55" s="11" t="str">
        <f>Master!F57</f>
        <v>Source Code</v>
      </c>
      <c r="G55" s="11" t="str">
        <f>Master!G57</f>
        <v>Ensure movement is registered on Touch Panel (Tech Pages) and the timeout is set to 180 minutes</v>
      </c>
      <c r="H55" s="11">
        <f>Master!H57</f>
        <v>1</v>
      </c>
      <c r="I55" s="11" t="s">
        <v>35</v>
      </c>
      <c r="J55" s="11" t="str">
        <f>IF(Master!$O$4="Y",Master!J57,"NA")</f>
        <v>NA</v>
      </c>
      <c r="K55" s="11"/>
      <c r="L55" s="103"/>
      <c r="M55" s="103"/>
      <c r="N55" s="11" t="str">
        <f>Master!P57</f>
        <v>Y</v>
      </c>
    </row>
    <row r="56" spans="1:14" ht="55.5" hidden="1" customHeight="1" x14ac:dyDescent="0.25">
      <c r="A56" s="11">
        <f>Master!A58</f>
        <v>9</v>
      </c>
      <c r="B56" s="11" t="str">
        <f>Master!B58</f>
        <v>Room Motion Detectors</v>
      </c>
      <c r="C56" s="11">
        <f>Master!C58</f>
        <v>9.02</v>
      </c>
      <c r="D56" s="11" t="str">
        <f>Master!D58</f>
        <v>Functional</v>
      </c>
      <c r="E56" s="11" t="str">
        <f>Master!E58</f>
        <v>-</v>
      </c>
      <c r="F56" s="11" t="str">
        <f>Master!F58</f>
        <v>Source Code</v>
      </c>
      <c r="G56" s="11" t="str">
        <f>Master!G58</f>
        <v xml:space="preserve">Ensure movement turns the display on Enclosed Meeting Rooms (if specified in design) </v>
      </c>
      <c r="H56" s="11">
        <f>Master!H58</f>
        <v>1</v>
      </c>
      <c r="I56" s="11" t="s">
        <v>5</v>
      </c>
      <c r="J56" s="11" t="str">
        <f>IF(Master!$O$4="Y",Master!J58,"NA")</f>
        <v>NA</v>
      </c>
      <c r="K56" s="11"/>
      <c r="L56" s="103"/>
      <c r="M56" s="103"/>
      <c r="N56" s="11">
        <f>Master!P58</f>
        <v>0</v>
      </c>
    </row>
    <row r="57" spans="1:14" ht="55.5" customHeight="1" x14ac:dyDescent="0.25">
      <c r="A57" s="11">
        <f>Master!A59</f>
        <v>9</v>
      </c>
      <c r="B57" s="11" t="str">
        <f>Master!B59</f>
        <v>Room Motion Detectors</v>
      </c>
      <c r="C57" s="11">
        <f>Master!C59</f>
        <v>9.0299999999999994</v>
      </c>
      <c r="D57" s="11" t="str">
        <f>Master!D59</f>
        <v>Functional</v>
      </c>
      <c r="E57" s="11" t="str">
        <f>Master!E59</f>
        <v>-</v>
      </c>
      <c r="F57" s="11" t="str">
        <f>Master!F59</f>
        <v>Source Code</v>
      </c>
      <c r="G57" s="11" t="str">
        <f>Master!G59</f>
        <v>Ensure any movement in the room resets the countdown</v>
      </c>
      <c r="H57" s="11">
        <f>Master!H59</f>
        <v>1</v>
      </c>
      <c r="I57" s="11" t="s">
        <v>35</v>
      </c>
      <c r="J57" s="11" t="str">
        <f>IF(Master!$O$4="Y",Master!J59,"NA")</f>
        <v>NA</v>
      </c>
      <c r="K57" s="11"/>
      <c r="L57" s="103"/>
      <c r="M57" s="103"/>
      <c r="N57" s="11" t="str">
        <f>Master!P59</f>
        <v>Y</v>
      </c>
    </row>
    <row r="58" spans="1:14" ht="55.5" customHeight="1" x14ac:dyDescent="0.25">
      <c r="A58" s="11">
        <f>Master!A60</f>
        <v>9</v>
      </c>
      <c r="B58" s="11" t="str">
        <f>Master!B60</f>
        <v>Room Motion Detectors</v>
      </c>
      <c r="C58" s="11">
        <f>Master!C60</f>
        <v>9.0399999999999991</v>
      </c>
      <c r="D58" s="11" t="str">
        <f>Master!D60</f>
        <v>Functional</v>
      </c>
      <c r="E58" s="11" t="str">
        <f>Master!E60</f>
        <v>-</v>
      </c>
      <c r="F58" s="11" t="str">
        <f>Master!F60</f>
        <v>Source Code</v>
      </c>
      <c r="G58" s="11" t="str">
        <f>Master!G60</f>
        <v>Confirm the System is shutdown at the completion of the specific timeout period. For meeting rooms, only the display shall go into standby</v>
      </c>
      <c r="H58" s="11">
        <f>Master!H60</f>
        <v>1</v>
      </c>
      <c r="I58" s="11" t="s">
        <v>35</v>
      </c>
      <c r="J58" s="11" t="str">
        <f>IF(Master!$O$4="Y",Master!J60,"NA")</f>
        <v>NA</v>
      </c>
      <c r="K58" s="11"/>
      <c r="L58" s="103"/>
      <c r="M58" s="103"/>
      <c r="N58" s="11" t="str">
        <f>Master!P60</f>
        <v>Y</v>
      </c>
    </row>
    <row r="59" spans="1:14" ht="55.5" customHeight="1" x14ac:dyDescent="0.25">
      <c r="A59" s="11">
        <f>Master!A61</f>
        <v>10</v>
      </c>
      <c r="B59" s="11" t="str">
        <f>Master!B61</f>
        <v>AVoIP Encoder (SVSi Specific)</v>
      </c>
      <c r="C59" s="11">
        <f>Master!C61</f>
        <v>10.01</v>
      </c>
      <c r="D59" s="11" t="str">
        <f>Master!D61</f>
        <v>Functional</v>
      </c>
      <c r="E59" s="11" t="str">
        <f>Master!E61</f>
        <v>AV-DOC-02-V3.10</v>
      </c>
      <c r="F59" s="11" t="str">
        <f>Master!F61</f>
        <v>2.6.4 Encoder Settings</v>
      </c>
      <c r="G59" s="11" t="str">
        <f>Master!G61</f>
        <v>Confirm Multicast Stream, Network setup and Stream settings are as per RMIT supplied values</v>
      </c>
      <c r="H59" s="11">
        <f>Master!H61</f>
        <v>1</v>
      </c>
      <c r="I59" s="11" t="s">
        <v>35</v>
      </c>
      <c r="J59" s="11" t="str">
        <f>IF(Master!$O$4="Y",Master!J61,"NA")</f>
        <v>NA</v>
      </c>
      <c r="K59" s="11"/>
      <c r="L59" s="103"/>
      <c r="M59" s="103"/>
      <c r="N59" s="11" t="str">
        <f>Master!P61</f>
        <v>Y</v>
      </c>
    </row>
    <row r="60" spans="1:14" ht="55.5" customHeight="1" x14ac:dyDescent="0.25">
      <c r="A60" s="11">
        <f>Master!A62</f>
        <v>10</v>
      </c>
      <c r="B60" s="11" t="str">
        <f>Master!B62</f>
        <v>AVoIP Encoder</v>
      </c>
      <c r="C60" s="11">
        <f>Master!C62</f>
        <v>10.02</v>
      </c>
      <c r="D60" s="11" t="str">
        <f>Master!D62</f>
        <v>Functional</v>
      </c>
      <c r="E60" s="11" t="str">
        <f>Master!E62</f>
        <v>AV-DOC-01-V4.0</v>
      </c>
      <c r="F60" s="11" t="str">
        <f>Master!F62</f>
        <v>4.4 Firmware</v>
      </c>
      <c r="G60" s="11" t="str">
        <f>Master!G62</f>
        <v>Check firmware is the latest authorised version - as per RMIT standards or RFQ</v>
      </c>
      <c r="H60" s="11">
        <f>Master!H62</f>
        <v>1</v>
      </c>
      <c r="I60" s="11" t="s">
        <v>35</v>
      </c>
      <c r="J60" s="11" t="str">
        <f>IF(Master!$O$4="Y",Master!J62,"NA")</f>
        <v>NA</v>
      </c>
      <c r="K60" s="11"/>
      <c r="L60" s="103"/>
      <c r="M60" s="103"/>
      <c r="N60" s="11" t="str">
        <f>Master!P62</f>
        <v>Y</v>
      </c>
    </row>
    <row r="61" spans="1:14" ht="55.5" customHeight="1" x14ac:dyDescent="0.25">
      <c r="A61" s="11">
        <f>Master!A63</f>
        <v>10</v>
      </c>
      <c r="B61" s="11" t="str">
        <f>Master!B63</f>
        <v>AVoIP Encoder</v>
      </c>
      <c r="C61" s="11">
        <f>Master!C63</f>
        <v>10.029999999999999</v>
      </c>
      <c r="D61" s="11" t="str">
        <f>Master!D63</f>
        <v>Functional</v>
      </c>
      <c r="E61" s="11" t="str">
        <f>Master!E63</f>
        <v>AV-DOC-02-V3.10</v>
      </c>
      <c r="F61" s="11" t="str">
        <f>Master!F63</f>
        <v>2.6.4 Encoder Settings (item 2)</v>
      </c>
      <c r="G61" s="11" t="str">
        <f>Master!G63</f>
        <v>Ensure the Scaler has been enabled</v>
      </c>
      <c r="H61" s="11">
        <f>Master!H63</f>
        <v>1</v>
      </c>
      <c r="I61" s="11" t="s">
        <v>35</v>
      </c>
      <c r="J61" s="11" t="str">
        <f>IF(Master!$O$4="Y",Master!J63,"NA")</f>
        <v>NA</v>
      </c>
      <c r="K61" s="11"/>
      <c r="L61" s="103"/>
      <c r="M61" s="103"/>
      <c r="N61" s="11" t="str">
        <f>Master!P63</f>
        <v>Y</v>
      </c>
    </row>
    <row r="62" spans="1:14" ht="55.5" customHeight="1" x14ac:dyDescent="0.25">
      <c r="A62" s="11">
        <f>Master!A64</f>
        <v>10</v>
      </c>
      <c r="B62" s="11" t="str">
        <f>Master!B64</f>
        <v>AVoIP Encoder</v>
      </c>
      <c r="C62" s="11">
        <f>Master!C64</f>
        <v>10.039999999999999</v>
      </c>
      <c r="D62" s="11" t="str">
        <f>Master!D64</f>
        <v>Functional</v>
      </c>
      <c r="E62" s="11" t="str">
        <f>Master!E64</f>
        <v>AV-DOC-02-V3.10</v>
      </c>
      <c r="F62" s="11" t="str">
        <f>Master!F64</f>
        <v>2.6.4 Encoder Settings (item 3)</v>
      </c>
      <c r="G62" s="11" t="str">
        <f>Master!G64</f>
        <v>Ensure the Output Mode resolution has been set to 1080p</v>
      </c>
      <c r="H62" s="11">
        <f>Master!H64</f>
        <v>1</v>
      </c>
      <c r="I62" s="11" t="s">
        <v>35</v>
      </c>
      <c r="J62" s="11" t="str">
        <f>IF(Master!$O$4="Y",Master!J64,"NA")</f>
        <v>NA</v>
      </c>
      <c r="K62" s="11"/>
      <c r="L62" s="103"/>
      <c r="M62" s="103"/>
      <c r="N62" s="11" t="str">
        <f>Master!P64</f>
        <v>Y</v>
      </c>
    </row>
    <row r="63" spans="1:14" ht="55.5" customHeight="1" x14ac:dyDescent="0.25">
      <c r="A63" s="11">
        <f>Master!A65</f>
        <v>10</v>
      </c>
      <c r="B63" s="11" t="str">
        <f>Master!B65</f>
        <v>AVoIP Encoder</v>
      </c>
      <c r="C63" s="11">
        <f>Master!C65</f>
        <v>10.049999999999999</v>
      </c>
      <c r="D63" s="11" t="str">
        <f>Master!D65</f>
        <v>Functional</v>
      </c>
      <c r="E63" s="11" t="str">
        <f>Master!E65</f>
        <v>-</v>
      </c>
      <c r="F63" s="11" t="str">
        <f>Master!F65</f>
        <v>-</v>
      </c>
      <c r="G63" s="11" t="str">
        <f>Master!G65</f>
        <v>Ensure the Allow CPC box at the bottom right hand corner of the encoder window has been selected</v>
      </c>
      <c r="H63" s="11">
        <f>Master!H65</f>
        <v>1</v>
      </c>
      <c r="I63" s="11" t="s">
        <v>35</v>
      </c>
      <c r="J63" s="11" t="str">
        <f>IF(Master!$O$4="Y",Master!J65,"NA")</f>
        <v>NA</v>
      </c>
      <c r="K63" s="11"/>
      <c r="L63" s="103"/>
      <c r="M63" s="103"/>
      <c r="N63" s="11" t="str">
        <f>Master!P65</f>
        <v>Y</v>
      </c>
    </row>
    <row r="64" spans="1:14" ht="55.5" customHeight="1" x14ac:dyDescent="0.25">
      <c r="A64" s="11">
        <f>Master!A66</f>
        <v>10</v>
      </c>
      <c r="B64" s="11" t="str">
        <f>Master!B66</f>
        <v>AVoIP Encoder</v>
      </c>
      <c r="C64" s="11">
        <f>Master!C66</f>
        <v>10.059999999999999</v>
      </c>
      <c r="D64" s="11" t="str">
        <f>Master!D66</f>
        <v>Functional</v>
      </c>
      <c r="E64" s="11" t="str">
        <f>Master!E66</f>
        <v>AV-DOC-02-V3.10</v>
      </c>
      <c r="F64" s="11" t="str">
        <f>Master!F66</f>
        <v>2.6.4 Encoder Settings (item 8)</v>
      </c>
      <c r="G64" s="11" t="str">
        <f>Master!G66</f>
        <v>Check the I-Frame Frequency is set to 20</v>
      </c>
      <c r="H64" s="11">
        <f>Master!H66</f>
        <v>1</v>
      </c>
      <c r="I64" s="11" t="s">
        <v>35</v>
      </c>
      <c r="J64" s="11" t="str">
        <f>IF(Master!$O$4="Y",Master!J66,"NA")</f>
        <v>NA</v>
      </c>
      <c r="K64" s="11"/>
      <c r="L64" s="103"/>
      <c r="M64" s="103"/>
      <c r="N64" s="11" t="str">
        <f>Master!P66</f>
        <v>Y</v>
      </c>
    </row>
    <row r="65" spans="1:14" ht="55.5" customHeight="1" x14ac:dyDescent="0.25">
      <c r="A65" s="11">
        <f>Master!A67</f>
        <v>10</v>
      </c>
      <c r="B65" s="11" t="str">
        <f>Master!B67</f>
        <v>AVoIP Encoder</v>
      </c>
      <c r="C65" s="11">
        <f>Master!C67</f>
        <v>10.069999999999999</v>
      </c>
      <c r="D65" s="11" t="str">
        <f>Master!D67</f>
        <v>Functional</v>
      </c>
      <c r="E65" s="11" t="str">
        <f>Master!E67</f>
        <v>AV-DOC-02-V3.10</v>
      </c>
      <c r="F65" s="11" t="str">
        <f>Master!F67</f>
        <v>2.6.4 Encoder Settings (item 22)</v>
      </c>
      <c r="G65" s="11" t="str">
        <f>Master!G67</f>
        <v>Ensure the password has been changed from Password to the current RMIT AV Security Code</v>
      </c>
      <c r="H65" s="11">
        <f>Master!H67</f>
        <v>1</v>
      </c>
      <c r="I65" s="11" t="s">
        <v>35</v>
      </c>
      <c r="J65" s="11" t="str">
        <f>IF(Master!$O$4="Y",Master!J67,"NA")</f>
        <v>NA</v>
      </c>
      <c r="K65" s="11"/>
      <c r="L65" s="103"/>
      <c r="M65" s="103"/>
      <c r="N65" s="11" t="str">
        <f>Master!P67</f>
        <v>Y</v>
      </c>
    </row>
    <row r="66" spans="1:14" ht="55.5" customHeight="1" x14ac:dyDescent="0.25">
      <c r="A66" s="11">
        <f>Master!A68</f>
        <v>10</v>
      </c>
      <c r="B66" s="11" t="str">
        <f>Master!B68</f>
        <v>AVoIP Decoder</v>
      </c>
      <c r="C66" s="11">
        <f>Master!C68</f>
        <v>10.01</v>
      </c>
      <c r="D66" s="11" t="str">
        <f>Master!D68</f>
        <v>Functional</v>
      </c>
      <c r="E66" s="11" t="str">
        <f>Master!E68</f>
        <v>AV-DOC-02-V3.10</v>
      </c>
      <c r="F66" s="11" t="str">
        <f>Master!F68</f>
        <v>2.6.5</v>
      </c>
      <c r="G66" s="11" t="str">
        <f>Master!G68</f>
        <v>Confirm Video and Audio Stream, and Network setup are as per RMIT supplied values</v>
      </c>
      <c r="H66" s="11">
        <f>Master!H68</f>
        <v>1</v>
      </c>
      <c r="I66" s="11" t="s">
        <v>35</v>
      </c>
      <c r="J66" s="11" t="str">
        <f>IF(Master!$O$4="Y",Master!J68,"NA")</f>
        <v>NA</v>
      </c>
      <c r="K66" s="11"/>
      <c r="L66" s="103"/>
      <c r="M66" s="103"/>
      <c r="N66" s="11" t="str">
        <f>Master!P68</f>
        <v>Y</v>
      </c>
    </row>
    <row r="67" spans="1:14" ht="55.5" customHeight="1" x14ac:dyDescent="0.25">
      <c r="A67" s="11">
        <f>Master!A69</f>
        <v>10</v>
      </c>
      <c r="B67" s="11" t="str">
        <f>Master!B69</f>
        <v>AVoIP Decoder</v>
      </c>
      <c r="C67" s="11">
        <f>Master!C69</f>
        <v>10.02</v>
      </c>
      <c r="D67" s="11" t="str">
        <f>Master!D69</f>
        <v>Functional</v>
      </c>
      <c r="E67" s="11" t="str">
        <f>Master!E69</f>
        <v>AV-DOC-01-V3.10</v>
      </c>
      <c r="F67" s="11" t="str">
        <f>Master!F69</f>
        <v>4.4 Firmware</v>
      </c>
      <c r="G67" s="11" t="str">
        <f>Master!G69</f>
        <v>Check firmware is the latest authorised version - as per RMIT standards or RFQ</v>
      </c>
      <c r="H67" s="11">
        <f>Master!H69</f>
        <v>1</v>
      </c>
      <c r="I67" s="11" t="s">
        <v>35</v>
      </c>
      <c r="J67" s="11" t="str">
        <f>IF(Master!$O$4="Y",Master!J69,"NA")</f>
        <v>NA</v>
      </c>
      <c r="K67" s="11"/>
      <c r="L67" s="103"/>
      <c r="M67" s="103"/>
      <c r="N67" s="11" t="str">
        <f>Master!P69</f>
        <v>Y</v>
      </c>
    </row>
    <row r="68" spans="1:14" ht="55.5" customHeight="1" x14ac:dyDescent="0.25">
      <c r="A68" s="11">
        <f>Master!A70</f>
        <v>10</v>
      </c>
      <c r="B68" s="11" t="str">
        <f>Master!B70</f>
        <v>AVoIP Decoder</v>
      </c>
      <c r="C68" s="11">
        <f>Master!C70</f>
        <v>10.029999999999999</v>
      </c>
      <c r="D68" s="11" t="str">
        <f>Master!D70</f>
        <v>Functional</v>
      </c>
      <c r="E68" s="11" t="str">
        <f>Master!E70</f>
        <v>AV-DOC-02-V3.10</v>
      </c>
      <c r="F68" s="11" t="str">
        <f>Master!F70</f>
        <v>2.6.5 Decoder Settings (item 3)</v>
      </c>
      <c r="G68" s="11" t="str">
        <f>Master!G70</f>
        <v>Ensure Scaler is On</v>
      </c>
      <c r="H68" s="11">
        <f>Master!H70</f>
        <v>1</v>
      </c>
      <c r="I68" s="11" t="s">
        <v>35</v>
      </c>
      <c r="J68" s="11" t="str">
        <f>IF(Master!$O$4="Y",Master!J70,"NA")</f>
        <v>NA</v>
      </c>
      <c r="K68" s="11"/>
      <c r="L68" s="103"/>
      <c r="M68" s="103"/>
      <c r="N68" s="11" t="str">
        <f>Master!P70</f>
        <v>Y</v>
      </c>
    </row>
    <row r="69" spans="1:14" ht="55.5" customHeight="1" x14ac:dyDescent="0.25">
      <c r="A69" s="11">
        <f>Master!A71</f>
        <v>10</v>
      </c>
      <c r="B69" s="11" t="str">
        <f>Master!B71</f>
        <v>AVoIP Decoder</v>
      </c>
      <c r="C69" s="11">
        <f>Master!C71</f>
        <v>10.039999999999999</v>
      </c>
      <c r="D69" s="11" t="str">
        <f>Master!D71</f>
        <v>Functional</v>
      </c>
      <c r="E69" s="11" t="str">
        <f>Master!E71</f>
        <v>AV-DOC-02-V3.10</v>
      </c>
      <c r="F69" s="11" t="str">
        <f>Master!F71</f>
        <v>2.6.5 Decoder Settings (item 4)</v>
      </c>
      <c r="G69" s="11" t="str">
        <f>Master!G71</f>
        <v>Ensure the Output Mode resolution has been set to 1080p</v>
      </c>
      <c r="H69" s="11">
        <f>Master!H71</f>
        <v>1</v>
      </c>
      <c r="I69" s="11" t="s">
        <v>35</v>
      </c>
      <c r="J69" s="11" t="str">
        <f>IF(Master!$O$4="Y",Master!J71,"NA")</f>
        <v>NA</v>
      </c>
      <c r="K69" s="11"/>
      <c r="L69" s="103"/>
      <c r="M69" s="103"/>
      <c r="N69" s="11" t="str">
        <f>Master!P71</f>
        <v>Y</v>
      </c>
    </row>
    <row r="70" spans="1:14" ht="55.5" customHeight="1" x14ac:dyDescent="0.25">
      <c r="A70" s="11">
        <f>Master!A72</f>
        <v>10</v>
      </c>
      <c r="B70" s="11" t="str">
        <f>Master!B72</f>
        <v>AVoIP Decoder</v>
      </c>
      <c r="C70" s="11">
        <f>Master!C72</f>
        <v>10.049999999999999</v>
      </c>
      <c r="D70" s="11" t="str">
        <f>Master!D72</f>
        <v>Functional</v>
      </c>
      <c r="E70" s="11" t="str">
        <f>Master!E72</f>
        <v>AV-DOC-02-V3.10</v>
      </c>
      <c r="F70" s="11" t="str">
        <f>Master!F72</f>
        <v>2.6.5 Decoder Settings (item 19)</v>
      </c>
      <c r="G70" s="11" t="str">
        <f>Master!G72</f>
        <v>Ensure the password has been changed from Password to 1988</v>
      </c>
      <c r="H70" s="11">
        <f>Master!H72</f>
        <v>1</v>
      </c>
      <c r="I70" s="11" t="s">
        <v>35</v>
      </c>
      <c r="J70" s="11" t="str">
        <f>IF(Master!$O$4="Y",Master!J72,"NA")</f>
        <v>NA</v>
      </c>
      <c r="K70" s="11"/>
      <c r="L70" s="103"/>
      <c r="M70" s="103"/>
      <c r="N70" s="11" t="str">
        <f>Master!P72</f>
        <v>Y</v>
      </c>
    </row>
    <row r="71" spans="1:14" ht="55.5" customHeight="1" x14ac:dyDescent="0.25">
      <c r="A71" s="11">
        <f>Master!A73</f>
        <v>10</v>
      </c>
      <c r="B71" s="11" t="str">
        <f>Master!B73</f>
        <v>AVoIP Decoder</v>
      </c>
      <c r="C71" s="11">
        <f>Master!C73</f>
        <v>10.059999999999999</v>
      </c>
      <c r="D71" s="11" t="str">
        <f>Master!D73</f>
        <v>Functional</v>
      </c>
      <c r="E71" s="11" t="str">
        <f>Master!E73</f>
        <v>AV-DOC-02-V3.10</v>
      </c>
      <c r="F71" s="11" t="str">
        <f>Master!F73</f>
        <v>2.6.5 Decoder Settings (item 23)</v>
      </c>
      <c r="G71" s="11" t="str">
        <f>Master!G73</f>
        <v>Ensure LocalPlay is set up as per Guidelines</v>
      </c>
      <c r="H71" s="11">
        <f>Master!H73</f>
        <v>1</v>
      </c>
      <c r="I71" s="11" t="s">
        <v>35</v>
      </c>
      <c r="J71" s="11" t="str">
        <f>IF(Master!$O$4="Y",Master!J73,"NA")</f>
        <v>NA</v>
      </c>
      <c r="K71" s="11"/>
      <c r="L71" s="103"/>
      <c r="M71" s="103"/>
      <c r="N71" s="11" t="str">
        <f>Master!P73</f>
        <v>Y</v>
      </c>
    </row>
    <row r="72" spans="1:14" ht="55.5" customHeight="1" x14ac:dyDescent="0.25">
      <c r="A72" s="11">
        <f>Master!A74</f>
        <v>11</v>
      </c>
      <c r="B72" s="11" t="str">
        <f>Master!B74</f>
        <v>Crestron Switch Settings</v>
      </c>
      <c r="C72" s="11">
        <f>Master!C74</f>
        <v>11.01</v>
      </c>
      <c r="D72" s="11" t="str">
        <f>Master!D74</f>
        <v>Functional</v>
      </c>
      <c r="E72" s="11" t="str">
        <f>Master!E74</f>
        <v>AV-DOC-02-V3.10</v>
      </c>
      <c r="F72" s="11">
        <f>Master!F74</f>
        <v>2.9</v>
      </c>
      <c r="G72" s="11" t="str">
        <f>Master!G74</f>
        <v>Ensure the Host name has been set as per the room and device designation</v>
      </c>
      <c r="H72" s="11">
        <f>Master!H74</f>
        <v>2</v>
      </c>
      <c r="I72" s="11" t="s">
        <v>35</v>
      </c>
      <c r="J72" s="11" t="str">
        <f>IF(Master!$O$4="Y",Master!J74,"NA")</f>
        <v>NA</v>
      </c>
      <c r="K72" s="11"/>
      <c r="L72" s="103"/>
      <c r="M72" s="103"/>
      <c r="N72" s="11" t="str">
        <f>Master!P74</f>
        <v>Y</v>
      </c>
    </row>
    <row r="73" spans="1:14" ht="55.5" customHeight="1" x14ac:dyDescent="0.25">
      <c r="A73" s="11">
        <f>Master!A75</f>
        <v>11</v>
      </c>
      <c r="B73" s="11" t="str">
        <f>Master!B75</f>
        <v>Crestron Switch Settings</v>
      </c>
      <c r="C73" s="11">
        <f>Master!C75</f>
        <v>11.02</v>
      </c>
      <c r="D73" s="11" t="str">
        <f>Master!D75</f>
        <v>Functional</v>
      </c>
      <c r="E73" s="11" t="str">
        <f>Master!E75</f>
        <v>AV-DOC-02-V3.10</v>
      </c>
      <c r="F73" s="11">
        <f>Master!F75</f>
        <v>2.9</v>
      </c>
      <c r="G73" s="11" t="str">
        <f>Master!G75</f>
        <v xml:space="preserve">Ensure the Password has been changed from admin to 1988 set to current AV Security code </v>
      </c>
      <c r="H73" s="11">
        <f>Master!H75</f>
        <v>2</v>
      </c>
      <c r="I73" s="11" t="s">
        <v>35</v>
      </c>
      <c r="J73" s="11" t="str">
        <f>IF(Master!$O$4="Y",Master!J75,"NA")</f>
        <v>NA</v>
      </c>
      <c r="K73" s="11"/>
      <c r="L73" s="103"/>
      <c r="M73" s="103"/>
      <c r="N73" s="11" t="str">
        <f>Master!P75</f>
        <v>Y</v>
      </c>
    </row>
    <row r="74" spans="1:14" ht="55.5" customHeight="1" x14ac:dyDescent="0.25">
      <c r="A74" s="11">
        <f>Master!A76</f>
        <v>11</v>
      </c>
      <c r="B74" s="11" t="str">
        <f>Master!B76</f>
        <v>Crestron Switch Settings</v>
      </c>
      <c r="C74" s="11">
        <f>Master!C76</f>
        <v>11.03</v>
      </c>
      <c r="D74" s="11" t="str">
        <f>Master!D76</f>
        <v>Functional</v>
      </c>
      <c r="E74" s="11" t="str">
        <f>Master!E76</f>
        <v>AV-DOC-02-V3.10</v>
      </c>
      <c r="F74" s="11">
        <f>Master!F76</f>
        <v>2.9</v>
      </c>
      <c r="G74" s="11" t="str">
        <f>Master!G76</f>
        <v>Ensure EDIDs for all Inputs have been set as per the Deployment Guide</v>
      </c>
      <c r="H74" s="11">
        <f>Master!H76</f>
        <v>1</v>
      </c>
      <c r="I74" s="11" t="s">
        <v>35</v>
      </c>
      <c r="J74" s="11" t="str">
        <f>IF(Master!$O$4="Y",Master!J76,"NA")</f>
        <v>NA</v>
      </c>
      <c r="K74" s="11"/>
      <c r="L74" s="103"/>
      <c r="M74" s="103"/>
      <c r="N74" s="11" t="str">
        <f>Master!P76</f>
        <v>Y</v>
      </c>
    </row>
    <row r="75" spans="1:14" ht="55.5" customHeight="1" x14ac:dyDescent="0.25">
      <c r="A75" s="11">
        <f>Master!A77</f>
        <v>11</v>
      </c>
      <c r="B75" s="11" t="str">
        <f>Master!B77</f>
        <v>Crestron Switch Settings</v>
      </c>
      <c r="C75" s="11">
        <f>Master!C77</f>
        <v>11.04</v>
      </c>
      <c r="D75" s="11" t="str">
        <f>Master!D77</f>
        <v>Functional</v>
      </c>
      <c r="E75" s="11" t="str">
        <f>Master!E77</f>
        <v>AV-DOC-02-V3.10</v>
      </c>
      <c r="F75" s="11">
        <f>Master!F77</f>
        <v>2.9</v>
      </c>
      <c r="G75" s="11" t="str">
        <f>Master!G77</f>
        <v>Ensure all inputs have been renamed as per the Deployment Guide</v>
      </c>
      <c r="H75" s="11">
        <f>Master!H77</f>
        <v>2</v>
      </c>
      <c r="I75" s="11" t="s">
        <v>35</v>
      </c>
      <c r="J75" s="11" t="str">
        <f>IF(Master!$O$4="Y",Master!J77,"NA")</f>
        <v>NA</v>
      </c>
      <c r="K75" s="11"/>
      <c r="L75" s="103"/>
      <c r="M75" s="103"/>
      <c r="N75" s="11" t="str">
        <f>Master!P77</f>
        <v>Y</v>
      </c>
    </row>
    <row r="76" spans="1:14" ht="55.5" customHeight="1" x14ac:dyDescent="0.25">
      <c r="A76" s="11">
        <f>Master!A78</f>
        <v>11</v>
      </c>
      <c r="B76" s="11" t="str">
        <f>Master!B78</f>
        <v>Crestron Switch Settings</v>
      </c>
      <c r="C76" s="11">
        <f>Master!C78</f>
        <v>11.049999999999999</v>
      </c>
      <c r="D76" s="11" t="str">
        <f>Master!D78</f>
        <v>Functional</v>
      </c>
      <c r="E76" s="11" t="str">
        <f>Master!E78</f>
        <v>AV-DOC-02-V3.10</v>
      </c>
      <c r="F76" s="11">
        <f>Master!F78</f>
        <v>2.9</v>
      </c>
      <c r="G76" s="11" t="str">
        <f>Master!G78</f>
        <v>Ensure the front panel buttons are disabled</v>
      </c>
      <c r="H76" s="11">
        <f>Master!H78</f>
        <v>2</v>
      </c>
      <c r="I76" s="11" t="s">
        <v>35</v>
      </c>
      <c r="J76" s="11" t="str">
        <f>IF(Master!$O$4="Y",Master!J78,"NA")</f>
        <v>NA</v>
      </c>
      <c r="K76" s="11"/>
      <c r="L76" s="103"/>
      <c r="M76" s="103"/>
      <c r="N76" s="11" t="str">
        <f>Master!P78</f>
        <v>Y</v>
      </c>
    </row>
    <row r="77" spans="1:14" ht="55.5" customHeight="1" x14ac:dyDescent="0.25">
      <c r="A77" s="11">
        <f>Master!A79</f>
        <v>12</v>
      </c>
      <c r="B77" s="11" t="str">
        <f>Master!B79</f>
        <v>Extron Scaler settings</v>
      </c>
      <c r="C77" s="11">
        <f>Master!C79</f>
        <v>12.01</v>
      </c>
      <c r="D77" s="11" t="str">
        <f>Master!D79</f>
        <v>Functional</v>
      </c>
      <c r="E77" s="11" t="str">
        <f>Master!E79</f>
        <v>AV-DOC-02-V3.10</v>
      </c>
      <c r="F77" s="11">
        <f>Master!F79</f>
        <v>2.1</v>
      </c>
      <c r="G77" s="11" t="str">
        <f>Master!G79</f>
        <v>Ensure the Host name has been set as per the room and device designation</v>
      </c>
      <c r="H77" s="11">
        <f>Master!H79</f>
        <v>2</v>
      </c>
      <c r="I77" s="11" t="s">
        <v>35</v>
      </c>
      <c r="J77" s="11" t="str">
        <f>IF(Master!$O$4="Y",Master!J79,"NA")</f>
        <v>NA</v>
      </c>
      <c r="K77" s="11"/>
      <c r="L77" s="103"/>
      <c r="M77" s="103"/>
      <c r="N77" s="11" t="str">
        <f>Master!P79</f>
        <v>Y</v>
      </c>
    </row>
    <row r="78" spans="1:14" ht="55.5" customHeight="1" x14ac:dyDescent="0.25">
      <c r="A78" s="11">
        <f>Master!A80</f>
        <v>12</v>
      </c>
      <c r="B78" s="11" t="str">
        <f>Master!B80</f>
        <v>Extron Scaler settings</v>
      </c>
      <c r="C78" s="11">
        <f>Master!C80</f>
        <v>12.02</v>
      </c>
      <c r="D78" s="11" t="str">
        <f>Master!D80</f>
        <v>Functional</v>
      </c>
      <c r="E78" s="11" t="str">
        <f>Master!E80</f>
        <v>AV-DOC-02-V3.10</v>
      </c>
      <c r="F78" s="11">
        <f>Master!F80</f>
        <v>2.1</v>
      </c>
      <c r="G78" s="11" t="str">
        <f>Master!G80</f>
        <v xml:space="preserve">Ensure the Password has been changed from admin to 1988 set to current AV Security code </v>
      </c>
      <c r="H78" s="11">
        <f>Master!H80</f>
        <v>2</v>
      </c>
      <c r="I78" s="11" t="s">
        <v>35</v>
      </c>
      <c r="J78" s="11" t="str">
        <f>IF(Master!$O$4="Y",Master!J80,"NA")</f>
        <v>NA</v>
      </c>
      <c r="K78" s="11"/>
      <c r="L78" s="103"/>
      <c r="M78" s="103"/>
      <c r="N78" s="11" t="str">
        <f>Master!P80</f>
        <v>Y</v>
      </c>
    </row>
    <row r="79" spans="1:14" ht="55.5" customHeight="1" x14ac:dyDescent="0.25">
      <c r="A79" s="11">
        <f>Master!A81</f>
        <v>12</v>
      </c>
      <c r="B79" s="11" t="str">
        <f>Master!B81</f>
        <v>Extron Scaler settings</v>
      </c>
      <c r="C79" s="11">
        <f>Master!C81</f>
        <v>12.03</v>
      </c>
      <c r="D79" s="11" t="str">
        <f>Master!D81</f>
        <v>Functional</v>
      </c>
      <c r="E79" s="11" t="str">
        <f>Master!E81</f>
        <v>AV-DOC-02-V3.10</v>
      </c>
      <c r="F79" s="11">
        <f>Master!F81</f>
        <v>2.1</v>
      </c>
      <c r="G79" s="11" t="str">
        <f>Master!G81</f>
        <v>Ensure all inputs have been renamed as per the Deployment Guide</v>
      </c>
      <c r="H79" s="11">
        <f>Master!H81</f>
        <v>2</v>
      </c>
      <c r="I79" s="11" t="s">
        <v>35</v>
      </c>
      <c r="J79" s="11" t="str">
        <f>IF(Master!$O$4="Y",Master!J81,"NA")</f>
        <v>NA</v>
      </c>
      <c r="K79" s="11"/>
      <c r="L79" s="103"/>
      <c r="M79" s="103"/>
      <c r="N79" s="11" t="str">
        <f>Master!P81</f>
        <v>Y</v>
      </c>
    </row>
    <row r="80" spans="1:14" ht="55.5" customHeight="1" x14ac:dyDescent="0.25">
      <c r="A80" s="11">
        <f>Master!A82</f>
        <v>12</v>
      </c>
      <c r="B80" s="11" t="str">
        <f>Master!B82</f>
        <v>Extron Scaler settings</v>
      </c>
      <c r="C80" s="11">
        <f>Master!C82</f>
        <v>12.04</v>
      </c>
      <c r="D80" s="11" t="str">
        <f>Master!D82</f>
        <v>Functional</v>
      </c>
      <c r="E80" s="11" t="str">
        <f>Master!E82</f>
        <v>AV-DOC-02-V3.10</v>
      </c>
      <c r="F80" s="11">
        <f>Master!F82</f>
        <v>2.1</v>
      </c>
      <c r="G80" s="11" t="str">
        <f>Master!G82</f>
        <v>Ensure EDIDs are set as per the Deplyoment Guide and Output is set to 1080p @ 60Hz</v>
      </c>
      <c r="H80" s="11">
        <f>Master!H82</f>
        <v>1</v>
      </c>
      <c r="I80" s="11" t="s">
        <v>35</v>
      </c>
      <c r="J80" s="11" t="str">
        <f>IF(Master!$O$4="Y",Master!J82,"NA")</f>
        <v>NA</v>
      </c>
      <c r="K80" s="11"/>
      <c r="L80" s="103"/>
      <c r="M80" s="103"/>
      <c r="N80" s="11" t="str">
        <f>Master!P82</f>
        <v>Y</v>
      </c>
    </row>
    <row r="81" spans="1:14" ht="55.5" customHeight="1" x14ac:dyDescent="0.25">
      <c r="A81" s="11">
        <f>Master!A83</f>
        <v>12</v>
      </c>
      <c r="B81" s="11" t="str">
        <f>Master!B83</f>
        <v>Extron Scaler settings</v>
      </c>
      <c r="C81" s="11">
        <f>Master!C83</f>
        <v>12.049999999999999</v>
      </c>
      <c r="D81" s="11" t="str">
        <f>Master!D83</f>
        <v>Functional</v>
      </c>
      <c r="E81" s="11" t="str">
        <f>Master!E83</f>
        <v>AV-DOC-02-V3.10</v>
      </c>
      <c r="F81" s="11">
        <f>Master!F83</f>
        <v>2.1</v>
      </c>
      <c r="G81" s="11" t="str">
        <f>Master!G83</f>
        <v>Ensure the Front Panel has been locked as per the Deplyoment Guide</v>
      </c>
      <c r="H81" s="11">
        <f>Master!H83</f>
        <v>1</v>
      </c>
      <c r="I81" s="11" t="s">
        <v>35</v>
      </c>
      <c r="J81" s="11" t="str">
        <f>IF(Master!$O$4="Y",Master!J83,"NA")</f>
        <v>NA</v>
      </c>
      <c r="K81" s="11"/>
      <c r="L81" s="103"/>
      <c r="M81" s="103"/>
      <c r="N81" s="11" t="str">
        <f>Master!P83</f>
        <v>Y</v>
      </c>
    </row>
    <row r="82" spans="1:14" ht="55.5" customHeight="1" x14ac:dyDescent="0.25">
      <c r="A82" s="11">
        <f>Master!A84</f>
        <v>12</v>
      </c>
      <c r="B82" s="11" t="str">
        <f>Master!B84</f>
        <v>Extron Scaler settings</v>
      </c>
      <c r="C82" s="11">
        <f>Master!C84</f>
        <v>12.059999999999999</v>
      </c>
      <c r="D82" s="11" t="str">
        <f>Master!D84</f>
        <v>Functional</v>
      </c>
      <c r="E82" s="11" t="str">
        <f>Master!E84</f>
        <v>AV-DOC-02-V3.10</v>
      </c>
      <c r="F82" s="11">
        <f>Master!F84</f>
        <v>2.1</v>
      </c>
      <c r="G82" s="11" t="str">
        <f>Master!G84</f>
        <v xml:space="preserve">Confirm correct screen saver/splash page has been included and displayed when no input is present </v>
      </c>
      <c r="H82" s="11">
        <f>Master!H84</f>
        <v>2</v>
      </c>
      <c r="I82" s="11" t="s">
        <v>35</v>
      </c>
      <c r="J82" s="11" t="str">
        <f>IF(Master!$O$4="Y",Master!J84,"NA")</f>
        <v>NA</v>
      </c>
      <c r="K82" s="11"/>
      <c r="L82" s="103"/>
      <c r="M82" s="103"/>
      <c r="N82" s="11" t="str">
        <f>Master!P84</f>
        <v>Y</v>
      </c>
    </row>
    <row r="83" spans="1:14" ht="55.5" customHeight="1" x14ac:dyDescent="0.25">
      <c r="A83" s="11">
        <f>Master!A85</f>
        <v>13</v>
      </c>
      <c r="B83" s="11" t="str">
        <f>Master!B85</f>
        <v>Lecture Capture</v>
      </c>
      <c r="C83" s="11">
        <f>Master!C85</f>
        <v>13.01</v>
      </c>
      <c r="D83" s="11" t="str">
        <f>Master!D85</f>
        <v>Functional</v>
      </c>
      <c r="E83" s="11" t="str">
        <f>Master!E85</f>
        <v>-</v>
      </c>
      <c r="F83" s="11" t="str">
        <f>Master!F85</f>
        <v>-</v>
      </c>
      <c r="G83" s="11" t="str">
        <f>Master!G85</f>
        <v>Confirm visual feedback of recording status on touch panel (i.e. solid red light appears when recording and flashing red light on pause)</v>
      </c>
      <c r="H83" s="11">
        <f>Master!H85</f>
        <v>1</v>
      </c>
      <c r="I83" s="11" t="s">
        <v>35</v>
      </c>
      <c r="J83" s="11" t="str">
        <f>IF(Master!$O$4="Y",Master!J85,"NA")</f>
        <v>NA</v>
      </c>
      <c r="K83" s="11"/>
      <c r="L83" s="103"/>
      <c r="M83" s="103"/>
      <c r="N83" s="11" t="str">
        <f>Master!P85</f>
        <v>Y</v>
      </c>
    </row>
    <row r="84" spans="1:14" ht="55.5" customHeight="1" x14ac:dyDescent="0.25">
      <c r="A84" s="11">
        <f>Master!A86</f>
        <v>13</v>
      </c>
      <c r="B84" s="11" t="str">
        <f>Master!B86</f>
        <v>Lecture Capture</v>
      </c>
      <c r="C84" s="11">
        <f>Master!C86</f>
        <v>13.02</v>
      </c>
      <c r="D84" s="11" t="str">
        <f>Master!D86</f>
        <v>Functional</v>
      </c>
      <c r="E84" s="11" t="str">
        <f>Master!E86</f>
        <v>-</v>
      </c>
      <c r="F84" s="11" t="str">
        <f>Master!F86</f>
        <v>-</v>
      </c>
      <c r="G84" s="11" t="str">
        <f>Master!G86</f>
        <v>Confirm content and camera sources are patched to the correct input on the Capture device (camera content appears on left hand side and projected content appears on right hand side display of capture monitor tool)</v>
      </c>
      <c r="H84" s="11">
        <f>Master!H86</f>
        <v>1</v>
      </c>
      <c r="I84" s="11" t="s">
        <v>35</v>
      </c>
      <c r="J84" s="11" t="str">
        <f>IF(Master!$O$4="Y",Master!J86,"NA")</f>
        <v>NA</v>
      </c>
      <c r="K84" s="11"/>
      <c r="L84" s="103"/>
      <c r="M84" s="103"/>
      <c r="N84" s="11" t="str">
        <f>Master!P86</f>
        <v>Y</v>
      </c>
    </row>
    <row r="85" spans="1:14" ht="55.5" customHeight="1" x14ac:dyDescent="0.25">
      <c r="A85" s="11">
        <f>Master!A87</f>
        <v>13</v>
      </c>
      <c r="B85" s="11" t="str">
        <f>Master!B87</f>
        <v>Lecture Capture</v>
      </c>
      <c r="C85" s="11">
        <f>Master!C87</f>
        <v>13.03</v>
      </c>
      <c r="D85" s="11" t="str">
        <f>Master!D87</f>
        <v>Functional</v>
      </c>
      <c r="E85" s="11" t="str">
        <f>Master!E87</f>
        <v>-</v>
      </c>
      <c r="F85" s="11" t="str">
        <f>Master!F87</f>
        <v>-</v>
      </c>
      <c r="G85" s="11" t="str">
        <f>Master!G87</f>
        <v>Ensure microphone audio and source audio is muted via the touch panel control during recordings</v>
      </c>
      <c r="H85" s="11">
        <f>Master!H87</f>
        <v>1</v>
      </c>
      <c r="I85" s="11" t="s">
        <v>35</v>
      </c>
      <c r="J85" s="11" t="str">
        <f>IF(Master!$O$4="Y",Master!J87,"NA")</f>
        <v>NA</v>
      </c>
      <c r="K85" s="11"/>
      <c r="L85" s="103"/>
      <c r="M85" s="103"/>
      <c r="N85" s="11" t="str">
        <f>Master!P87</f>
        <v>Y</v>
      </c>
    </row>
    <row r="86" spans="1:14" ht="55.5" customHeight="1" x14ac:dyDescent="0.25">
      <c r="A86" s="11">
        <f>Master!A88</f>
        <v>13</v>
      </c>
      <c r="B86" s="11" t="str">
        <f>Master!B88</f>
        <v>Lecture Capture</v>
      </c>
      <c r="C86" s="11">
        <f>Master!C88</f>
        <v>13.04</v>
      </c>
      <c r="D86" s="11" t="str">
        <f>Master!D88</f>
        <v>Functional</v>
      </c>
      <c r="E86" s="11" t="str">
        <f>Master!E88</f>
        <v>-</v>
      </c>
      <c r="F86" s="11" t="str">
        <f>Master!F88</f>
        <v>-</v>
      </c>
      <c r="G86" s="11" t="str">
        <f>Master!G88</f>
        <v>Ensure Lecture Capture records from all input sources and the image is clear on playback</v>
      </c>
      <c r="H86" s="11">
        <f>Master!H88</f>
        <v>1</v>
      </c>
      <c r="I86" s="11" t="s">
        <v>35</v>
      </c>
      <c r="J86" s="11" t="str">
        <f>IF(Master!$O$4="Y",Master!J88,"NA")</f>
        <v>NA</v>
      </c>
      <c r="K86" s="11"/>
      <c r="L86" s="103"/>
      <c r="M86" s="103"/>
      <c r="N86" s="11" t="str">
        <f>Master!P88</f>
        <v>Y</v>
      </c>
    </row>
    <row r="87" spans="1:14" ht="55.5" customHeight="1" x14ac:dyDescent="0.25">
      <c r="A87" s="11">
        <f>Master!A89</f>
        <v>14</v>
      </c>
      <c r="B87" s="11" t="str">
        <f>Master!B89</f>
        <v>Room PC</v>
      </c>
      <c r="C87" s="11">
        <f>Master!C89</f>
        <v>14.01</v>
      </c>
      <c r="D87" s="11">
        <f>Master!D89</f>
        <v>0</v>
      </c>
      <c r="E87" s="11" t="str">
        <f>Master!E89</f>
        <v>-</v>
      </c>
      <c r="F87" s="11" t="str">
        <f>Master!F89</f>
        <v>-</v>
      </c>
      <c r="G87" s="11" t="str">
        <f>Master!G89</f>
        <v>Confirm Correct PC Build as been applied ie teaching MOE, staff MOE, MoCoW image</v>
      </c>
      <c r="H87" s="11">
        <f>Master!H89</f>
        <v>2</v>
      </c>
      <c r="I87" s="11" t="s">
        <v>35</v>
      </c>
      <c r="J87" s="11" t="str">
        <f>IF(Master!$O$4="Y",Master!J89,"NA")</f>
        <v>NA</v>
      </c>
      <c r="K87" s="11"/>
      <c r="L87" s="103"/>
      <c r="M87" s="103"/>
      <c r="N87" s="11" t="str">
        <f>Master!P89</f>
        <v>Y</v>
      </c>
    </row>
    <row r="88" spans="1:14" ht="55.5" customHeight="1" x14ac:dyDescent="0.25">
      <c r="A88" s="11">
        <f>Master!A90</f>
        <v>14</v>
      </c>
      <c r="B88" s="11" t="str">
        <f>Master!B90</f>
        <v>Room PC</v>
      </c>
      <c r="C88" s="11">
        <f>Master!C90</f>
        <v>14.02</v>
      </c>
      <c r="D88" s="11" t="str">
        <f>Master!D90</f>
        <v>Functional</v>
      </c>
      <c r="E88" s="11" t="str">
        <f>Master!E90</f>
        <v>-</v>
      </c>
      <c r="F88" s="11" t="str">
        <f>Master!F90</f>
        <v>-</v>
      </c>
      <c r="G88" s="11" t="str">
        <f>Master!G90</f>
        <v xml:space="preserve">Ensure ability to log on to the resident PC and full network access </v>
      </c>
      <c r="H88" s="11">
        <f>Master!H90</f>
        <v>1</v>
      </c>
      <c r="I88" s="11" t="s">
        <v>35</v>
      </c>
      <c r="J88" s="11" t="str">
        <f>IF(Master!$O$4="Y",Master!J90,"NA")</f>
        <v>NA</v>
      </c>
      <c r="K88" s="11"/>
      <c r="L88" s="103"/>
      <c r="M88" s="103"/>
      <c r="N88" s="11" t="str">
        <f>Master!P90</f>
        <v>Y</v>
      </c>
    </row>
    <row r="89" spans="1:14" ht="55.5" customHeight="1" x14ac:dyDescent="0.25">
      <c r="A89" s="11">
        <f>Master!A91</f>
        <v>14</v>
      </c>
      <c r="B89" s="11" t="str">
        <f>Master!B91</f>
        <v>Room PC</v>
      </c>
      <c r="C89" s="11">
        <f>Master!C91</f>
        <v>14.03</v>
      </c>
      <c r="D89" s="11" t="str">
        <f>Master!D91</f>
        <v>Functional</v>
      </c>
      <c r="E89" s="11" t="str">
        <f>Master!E91</f>
        <v>-</v>
      </c>
      <c r="F89" s="11" t="str">
        <f>Master!F91</f>
        <v>-</v>
      </c>
      <c r="G89" s="11" t="str">
        <f>Master!G91</f>
        <v>Audio Quality  - Ensure the default level is audible from all speakers, free from noise, no hum or distortion and meets the requirements as specified in RMIT AV Standards and ANSI/INFOCOMM 1M-2009</v>
      </c>
      <c r="H89" s="11">
        <f>Master!H91</f>
        <v>1</v>
      </c>
      <c r="I89" s="11" t="s">
        <v>35</v>
      </c>
      <c r="J89" s="11" t="str">
        <f>IF(Master!$O$4="Y",Master!J91,"NA")</f>
        <v>NA</v>
      </c>
      <c r="K89" s="11"/>
      <c r="L89" s="103"/>
      <c r="M89" s="103"/>
      <c r="N89" s="11" t="str">
        <f>Master!P91</f>
        <v>Y</v>
      </c>
    </row>
    <row r="90" spans="1:14" ht="55.5" customHeight="1" x14ac:dyDescent="0.25">
      <c r="A90" s="11">
        <f>Master!A92</f>
        <v>14</v>
      </c>
      <c r="B90" s="11" t="str">
        <f>Master!B92</f>
        <v>Room PC</v>
      </c>
      <c r="C90" s="11">
        <f>Master!C92</f>
        <v>14.04</v>
      </c>
      <c r="D90" s="11" t="str">
        <f>Master!D92</f>
        <v>Functional</v>
      </c>
      <c r="E90" s="11" t="str">
        <f>Master!E92</f>
        <v>AV-DOC-01-V4.0</v>
      </c>
      <c r="F90" s="11" t="str">
        <f>Master!F92</f>
        <v>3.16.7 Perceived Image Quality</v>
      </c>
      <c r="G90" s="11" t="str">
        <f>Master!G92</f>
        <v>HDMI Quality – Ensure the image is free from interference, distortion, noise, digital artefacts, brightness and contrast is optimised to room &amp; content</v>
      </c>
      <c r="H90" s="11">
        <f>Master!H92</f>
        <v>1</v>
      </c>
      <c r="I90" s="11" t="s">
        <v>35</v>
      </c>
      <c r="J90" s="11" t="str">
        <f>IF(Master!$O$4="Y",Master!J92,"NA")</f>
        <v>NA</v>
      </c>
      <c r="K90" s="11"/>
      <c r="L90" s="103"/>
      <c r="M90" s="103"/>
      <c r="N90" s="11" t="str">
        <f>Master!P92</f>
        <v>Y</v>
      </c>
    </row>
    <row r="91" spans="1:14" ht="55.5" customHeight="1" x14ac:dyDescent="0.25">
      <c r="A91" s="11">
        <f>Master!A94</f>
        <v>15</v>
      </c>
      <c r="B91" s="11" t="str">
        <f>Master!B94</f>
        <v>Supplementary Display's</v>
      </c>
      <c r="C91" s="11">
        <f>Master!C94</f>
        <v>15.01</v>
      </c>
      <c r="D91" s="11" t="str">
        <f>Master!D94</f>
        <v>Functional</v>
      </c>
      <c r="E91" s="11" t="str">
        <f>Master!E94</f>
        <v>-</v>
      </c>
      <c r="F91" s="11" t="str">
        <f>Master!F94</f>
        <v>-</v>
      </c>
      <c r="G91" s="11" t="str">
        <f>Master!G94</f>
        <v>Confirm video content from all input sources is displayed on each monitor in line with the main LCD or Projector</v>
      </c>
      <c r="H91" s="11">
        <f>Master!H94</f>
        <v>1</v>
      </c>
      <c r="I91" s="11" t="s">
        <v>35</v>
      </c>
      <c r="J91" s="11" t="str">
        <f>IF(Master!$O$4="Y",Master!J94,"NA")</f>
        <v>NA</v>
      </c>
      <c r="K91" s="11"/>
      <c r="L91" s="103"/>
      <c r="M91" s="103"/>
      <c r="N91" s="11" t="str">
        <f>Master!P94</f>
        <v>Y</v>
      </c>
    </row>
    <row r="92" spans="1:14" ht="55.5" customHeight="1" x14ac:dyDescent="0.25">
      <c r="A92" s="11">
        <f>Master!A95</f>
        <v>15</v>
      </c>
      <c r="B92" s="11" t="str">
        <f>Master!B95</f>
        <v>Supplementary Display's - Collaborative</v>
      </c>
      <c r="C92" s="11">
        <f>Master!C95</f>
        <v>15.02</v>
      </c>
      <c r="D92" s="11" t="str">
        <f>Master!D95</f>
        <v>Functional</v>
      </c>
      <c r="E92" s="11" t="str">
        <f>Master!E95</f>
        <v>-</v>
      </c>
      <c r="F92" s="11" t="str">
        <f>Master!F95</f>
        <v>-</v>
      </c>
      <c r="G92" s="11" t="str">
        <f>Master!G95</f>
        <v>Audio can be heard through each monitor and is in sync with all monitors</v>
      </c>
      <c r="H92" s="11">
        <f>Master!H95</f>
        <v>1</v>
      </c>
      <c r="I92" s="11" t="s">
        <v>35</v>
      </c>
      <c r="J92" s="11" t="str">
        <f>IF(Master!$O$4="Y",Master!J95,"NA")</f>
        <v>NA</v>
      </c>
      <c r="K92" s="11"/>
      <c r="L92" s="103"/>
      <c r="M92" s="103"/>
      <c r="N92" s="11" t="str">
        <f>Master!P95</f>
        <v xml:space="preserve"> </v>
      </c>
    </row>
    <row r="93" spans="1:14" ht="55.5" customHeight="1" x14ac:dyDescent="0.25">
      <c r="A93" s="11">
        <f>Master!A96</f>
        <v>15</v>
      </c>
      <c r="B93" s="11" t="str">
        <f>Master!B96</f>
        <v>Supplementary Display's - General</v>
      </c>
      <c r="C93" s="11">
        <f>Master!C96</f>
        <v>15.03</v>
      </c>
      <c r="D93" s="11" t="str">
        <f>Master!D96</f>
        <v>Functional</v>
      </c>
      <c r="E93" s="11" t="str">
        <f>Master!E96</f>
        <v>-</v>
      </c>
      <c r="F93" s="11" t="str">
        <f>Master!F96</f>
        <v>-</v>
      </c>
      <c r="G93" s="11" t="str">
        <f>Master!G96</f>
        <v>Confirm Audio has been disabled (if supplementary display)</v>
      </c>
      <c r="H93" s="11">
        <f>Master!H96</f>
        <v>1</v>
      </c>
      <c r="I93" s="11" t="s">
        <v>35</v>
      </c>
      <c r="J93" s="11" t="str">
        <f>IF(Master!$O$4="Y",Master!J96,"NA")</f>
        <v>NA</v>
      </c>
      <c r="K93" s="11"/>
      <c r="L93" s="103"/>
      <c r="M93" s="103"/>
      <c r="N93" s="11" t="str">
        <f>Master!P96</f>
        <v>Y</v>
      </c>
    </row>
    <row r="94" spans="1:14" ht="55.5" customHeight="1" x14ac:dyDescent="0.25">
      <c r="A94" s="11">
        <f>Master!A97</f>
        <v>15</v>
      </c>
      <c r="B94" s="11" t="str">
        <f>Master!B97</f>
        <v>Supplementary Display's</v>
      </c>
      <c r="C94" s="11">
        <f>Master!C97</f>
        <v>15.04</v>
      </c>
      <c r="D94" s="11" t="str">
        <f>Master!D97</f>
        <v>Functional</v>
      </c>
      <c r="E94" s="11" t="str">
        <f>Master!E97</f>
        <v>AV-DOC-01-V4.0</v>
      </c>
      <c r="F94" s="11" t="str">
        <f>Master!F97</f>
        <v>3.16.5.3 Settings (LCD)</v>
      </c>
      <c r="G94" s="11" t="str">
        <f>Master!G97</f>
        <v>Ensure the on-screen display (OSD) messages are switched off (e.g. source display messages)</v>
      </c>
      <c r="H94" s="11">
        <f>Master!H97</f>
        <v>1</v>
      </c>
      <c r="I94" s="11" t="s">
        <v>35</v>
      </c>
      <c r="J94" s="11" t="str">
        <f>IF(Master!$O$4="Y",Master!J97,"NA")</f>
        <v>NA</v>
      </c>
      <c r="K94" s="11"/>
      <c r="L94" s="103"/>
      <c r="M94" s="103"/>
      <c r="N94" s="11" t="str">
        <f>Master!P97</f>
        <v>Y</v>
      </c>
    </row>
    <row r="95" spans="1:14" ht="55.5" customHeight="1" x14ac:dyDescent="0.25">
      <c r="A95" s="11">
        <f>Master!A98</f>
        <v>15</v>
      </c>
      <c r="B95" s="11" t="str">
        <f>Master!B98</f>
        <v>Supplementary Display's</v>
      </c>
      <c r="C95" s="11">
        <f>Master!C98</f>
        <v>15.049999999999999</v>
      </c>
      <c r="D95" s="11" t="str">
        <f>Master!D98</f>
        <v>Functional</v>
      </c>
      <c r="E95" s="11" t="str">
        <f>Master!E98</f>
        <v>AV-DOC-01-V4.0</v>
      </c>
      <c r="F95" s="11" t="str">
        <f>Master!F98</f>
        <v>3.16.5.3 Settings (LCD)</v>
      </c>
      <c r="G95" s="11" t="str">
        <f>Master!G98</f>
        <v>Fans are set to “auto” and local controls are disabled (i.e. all buttons on the panels)</v>
      </c>
      <c r="H95" s="11">
        <f>Master!H98</f>
        <v>2</v>
      </c>
      <c r="I95" s="11" t="s">
        <v>35</v>
      </c>
      <c r="J95" s="11" t="str">
        <f>IF(Master!$O$4="Y",Master!J98,"NA")</f>
        <v>NA</v>
      </c>
      <c r="K95" s="11"/>
      <c r="L95" s="103"/>
      <c r="M95" s="103"/>
      <c r="N95" s="11" t="str">
        <f>Master!P98</f>
        <v>Y</v>
      </c>
    </row>
    <row r="96" spans="1:14" ht="55.5" customHeight="1" x14ac:dyDescent="0.25">
      <c r="A96" s="11">
        <f>Master!A99</f>
        <v>15</v>
      </c>
      <c r="B96" s="11" t="str">
        <f>Master!B99</f>
        <v>Supplementary Display's</v>
      </c>
      <c r="C96" s="11">
        <f>Master!C99</f>
        <v>15.059999999999999</v>
      </c>
      <c r="D96" s="11" t="str">
        <f>Master!D99</f>
        <v>Functional</v>
      </c>
      <c r="E96" s="11" t="str">
        <f>Master!E99</f>
        <v>AV-DOC-01-V4.0</v>
      </c>
      <c r="F96" s="11" t="str">
        <f>Master!F99</f>
        <v>3.16.5.3 Settings (LCD)</v>
      </c>
      <c r="G96" s="11" t="str">
        <f>Master!G99</f>
        <v>Physical buttons have been locked/disabled</v>
      </c>
      <c r="H96" s="11">
        <f>Master!H99</f>
        <v>1</v>
      </c>
      <c r="I96" s="11" t="s">
        <v>35</v>
      </c>
      <c r="J96" s="11" t="str">
        <f>IF(Master!$O$4="Y",Master!J99,"NA")</f>
        <v>NA</v>
      </c>
      <c r="K96" s="11"/>
      <c r="L96" s="103"/>
      <c r="M96" s="103"/>
      <c r="N96" s="11" t="str">
        <f>Master!P99</f>
        <v>Y</v>
      </c>
    </row>
    <row r="97" spans="1:14" ht="55.5" customHeight="1" x14ac:dyDescent="0.25">
      <c r="A97" s="11">
        <f>Master!A100</f>
        <v>15</v>
      </c>
      <c r="B97" s="11" t="str">
        <f>Master!B100</f>
        <v>Supplementary Display's</v>
      </c>
      <c r="C97" s="11">
        <f>Master!C100</f>
        <v>15.069999999999999</v>
      </c>
      <c r="D97" s="11" t="str">
        <f>Master!D100</f>
        <v>Functional</v>
      </c>
      <c r="E97" s="11" t="str">
        <f>Master!E100</f>
        <v>AV-DOC-01-V4.0</v>
      </c>
      <c r="F97" s="11" t="str">
        <f>Master!F100</f>
        <v>3.16.7 Perceived Image Quality</v>
      </c>
      <c r="G97" s="11" t="str">
        <f>Master!G100</f>
        <v>Image quality on each display is free from interference, distortion, noise, digital artefacts, brightness and contrast is optimised to room &amp; content</v>
      </c>
      <c r="H97" s="11">
        <f>Master!H100</f>
        <v>1</v>
      </c>
      <c r="I97" s="11" t="s">
        <v>35</v>
      </c>
      <c r="J97" s="11" t="str">
        <f>IF(Master!$O$4="Y",Master!J100,"NA")</f>
        <v>NA</v>
      </c>
      <c r="K97" s="11"/>
      <c r="L97" s="103"/>
      <c r="M97" s="103"/>
      <c r="N97" s="11" t="str">
        <f>Master!P100</f>
        <v>Y</v>
      </c>
    </row>
    <row r="98" spans="1:14" ht="55.5" customHeight="1" x14ac:dyDescent="0.25">
      <c r="A98" s="11">
        <f>Master!A101</f>
        <v>15</v>
      </c>
      <c r="B98" s="11" t="str">
        <f>Master!B101</f>
        <v>Supplementary Display's</v>
      </c>
      <c r="C98" s="11">
        <f>Master!C101</f>
        <v>15.079999999999998</v>
      </c>
      <c r="D98" s="11" t="str">
        <f>Master!D101</f>
        <v>Functional</v>
      </c>
      <c r="E98" s="11" t="str">
        <f>Master!E101</f>
        <v>AV-DOC-01-V4.0</v>
      </c>
      <c r="F98" s="11" t="str">
        <f>Master!F101</f>
        <v>3.18.4 Matrix, Presentation Switchers and IP Decoders</v>
      </c>
      <c r="G98" s="11" t="str">
        <f>Master!G101</f>
        <v>Verify HDCP content is displayed from MAC and PC sources</v>
      </c>
      <c r="H98" s="11">
        <f>Master!H101</f>
        <v>1</v>
      </c>
      <c r="I98" s="11" t="s">
        <v>35</v>
      </c>
      <c r="J98" s="11" t="str">
        <f>IF(Master!$O$4="Y",Master!J101,"NA")</f>
        <v>NA</v>
      </c>
      <c r="K98" s="11"/>
      <c r="L98" s="103"/>
      <c r="M98" s="103"/>
      <c r="N98" s="11" t="str">
        <f>Master!P101</f>
        <v>Y</v>
      </c>
    </row>
    <row r="99" spans="1:14" ht="55.5" customHeight="1" x14ac:dyDescent="0.25">
      <c r="A99" s="11">
        <f>Master!A102</f>
        <v>16</v>
      </c>
      <c r="B99" s="11" t="str">
        <f>Master!B102</f>
        <v>Hearing Augmentation</v>
      </c>
      <c r="C99" s="11">
        <f>Master!C102</f>
        <v>16.010000000000002</v>
      </c>
      <c r="D99" s="11" t="str">
        <f>Master!D102</f>
        <v>Functional</v>
      </c>
      <c r="E99" s="11" t="str">
        <f>Master!E102</f>
        <v>-</v>
      </c>
      <c r="F99" s="11" t="str">
        <f>Master!F102</f>
        <v>-</v>
      </c>
      <c r="G99" s="11" t="str">
        <f>Master!G102</f>
        <v>Verify audio from all input sources meet the current BCA standard</v>
      </c>
      <c r="H99" s="11">
        <f>Master!H102</f>
        <v>1</v>
      </c>
      <c r="I99" s="11" t="s">
        <v>35</v>
      </c>
      <c r="J99" s="11" t="str">
        <f>IF(Master!$O$4="Y",Master!J102,"NA")</f>
        <v>NA</v>
      </c>
      <c r="K99" s="11"/>
      <c r="L99" s="103"/>
      <c r="M99" s="103"/>
      <c r="N99" s="11" t="str">
        <f>Master!P102</f>
        <v>Y</v>
      </c>
    </row>
    <row r="100" spans="1:14" ht="55.5" customHeight="1" x14ac:dyDescent="0.25">
      <c r="A100" s="11">
        <f>Master!A103</f>
        <v>16</v>
      </c>
      <c r="B100" s="11" t="str">
        <f>Master!B103</f>
        <v>Hearing Augmentation</v>
      </c>
      <c r="C100" s="11">
        <f>Master!C103</f>
        <v>16.020000000000003</v>
      </c>
      <c r="D100" s="11" t="str">
        <f>Master!D103</f>
        <v>Functional</v>
      </c>
      <c r="E100" s="11" t="str">
        <f>Master!E103</f>
        <v>AV-DOC-01-V4.0</v>
      </c>
      <c r="F100" s="11" t="str">
        <f>Master!F103</f>
        <v xml:space="preserve">3.17.6 - Hearing Augmentation  </v>
      </c>
      <c r="G100" s="11" t="str">
        <f>Master!G103</f>
        <v>Ensure the boundary microphones remain active when the AV system is shutdown</v>
      </c>
      <c r="H100" s="11">
        <f>Master!H103</f>
        <v>1</v>
      </c>
      <c r="I100" s="11" t="s">
        <v>35</v>
      </c>
      <c r="J100" s="11" t="str">
        <f>IF(Master!$O$4="Y",Master!J103,"NA")</f>
        <v>NA</v>
      </c>
      <c r="K100" s="11"/>
      <c r="L100" s="103"/>
      <c r="M100" s="103"/>
      <c r="N100" s="11" t="str">
        <f>Master!P103</f>
        <v>Y</v>
      </c>
    </row>
    <row r="101" spans="1:14" ht="55.5" customHeight="1" x14ac:dyDescent="0.25">
      <c r="A101" s="11">
        <f>Master!A104</f>
        <v>16</v>
      </c>
      <c r="B101" s="11" t="str">
        <f>Master!B104</f>
        <v>Hearing Augmentation</v>
      </c>
      <c r="C101" s="11">
        <f>Master!C104</f>
        <v>16.030000000000005</v>
      </c>
      <c r="D101" s="11" t="str">
        <f>Master!D104</f>
        <v>Functional</v>
      </c>
      <c r="E101" s="11" t="str">
        <f>Master!E104</f>
        <v>-</v>
      </c>
      <c r="F101" s="11" t="str">
        <f>Master!F104</f>
        <v>-</v>
      </c>
      <c r="G101" s="11" t="str">
        <f>Master!G104</f>
        <v>Confirm mute functions for both mic and source audio function through the hearing augmentation system</v>
      </c>
      <c r="H101" s="11">
        <f>Master!H104</f>
        <v>1</v>
      </c>
      <c r="I101" s="11" t="s">
        <v>35</v>
      </c>
      <c r="J101" s="11" t="str">
        <f>IF(Master!$O$4="Y",Master!J104,"NA")</f>
        <v>NA</v>
      </c>
      <c r="K101" s="11"/>
      <c r="L101" s="103"/>
      <c r="M101" s="103"/>
      <c r="N101" s="11" t="str">
        <f>Master!P104</f>
        <v>Y</v>
      </c>
    </row>
    <row r="102" spans="1:14" ht="55.5" customHeight="1" x14ac:dyDescent="0.25">
      <c r="A102" s="11">
        <f>Master!A105</f>
        <v>16</v>
      </c>
      <c r="B102" s="11" t="str">
        <f>Master!B105</f>
        <v>Hearing Augmentation</v>
      </c>
      <c r="C102" s="11">
        <f>Master!C105</f>
        <v>16.040000000000006</v>
      </c>
      <c r="D102" s="11" t="str">
        <f>Master!D105</f>
        <v>Functional</v>
      </c>
      <c r="E102" s="11" t="str">
        <f>Master!E105</f>
        <v>AV-DOC-01-V4.0</v>
      </c>
      <c r="F102" s="11" t="str">
        <f>Master!F105</f>
        <v xml:space="preserve">3.17.6.2 Infra-Red System </v>
      </c>
      <c r="G102" s="11" t="str">
        <f>Master!G105</f>
        <v>Ensure location of Infra Red transmitter connection plate is such that when a transmitter is installed in the future, there is a clear unobstructed line of sight to room users to current DDA regulations The signal type feeding the IR plate is to be Mono Balanced Line Level, the signal -10dB out of the DSP or mixer (50mV – 3V).</v>
      </c>
      <c r="H102" s="11">
        <f>Master!H105</f>
        <v>1</v>
      </c>
      <c r="I102" s="11" t="s">
        <v>35</v>
      </c>
      <c r="J102" s="11" t="str">
        <f>IF(Master!$O$4="Y",Master!J105,"NA")</f>
        <v>NA</v>
      </c>
      <c r="K102" s="11"/>
      <c r="L102" s="103"/>
      <c r="M102" s="103"/>
      <c r="N102" s="11" t="str">
        <f>Master!P105</f>
        <v>Y</v>
      </c>
    </row>
    <row r="103" spans="1:14" ht="55.5" customHeight="1" x14ac:dyDescent="0.25">
      <c r="A103" s="11">
        <f>Master!A106</f>
        <v>17</v>
      </c>
      <c r="B103" s="11" t="str">
        <f>Master!B106</f>
        <v>Document Camera 
(USB &amp; HDMI)</v>
      </c>
      <c r="C103" s="11">
        <f>Master!C106</f>
        <v>17.010000000000002</v>
      </c>
      <c r="D103" s="11" t="str">
        <f>Master!D106</f>
        <v>Functional</v>
      </c>
      <c r="E103" s="11" t="str">
        <f>Master!E106</f>
        <v>AV-DOC-01-V4.0</v>
      </c>
      <c r="F103" s="11" t="str">
        <f>Master!F106</f>
        <v>3.16.7 Perceived Image Quality</v>
      </c>
      <c r="G103" s="11" t="str">
        <f>Master!G106</f>
        <v>Image is free from interference, distortion, noise, digital artefacts, brightness and contrast is optimised to room &amp; content. Resolution is set as high as possible whilst still allowing Live Annotation (720p)</v>
      </c>
      <c r="H103" s="11">
        <f>Master!H106</f>
        <v>2</v>
      </c>
      <c r="I103" s="11" t="s">
        <v>35</v>
      </c>
      <c r="J103" s="11" t="str">
        <f>IF(Master!$O$4="Y",Master!J106,"NA")</f>
        <v>NA</v>
      </c>
      <c r="K103" s="11"/>
      <c r="L103" s="103"/>
      <c r="M103" s="103"/>
      <c r="N103" s="11" t="str">
        <f>Master!P106</f>
        <v>Y</v>
      </c>
    </row>
    <row r="104" spans="1:14" ht="55.5" customHeight="1" x14ac:dyDescent="0.25">
      <c r="A104" s="11">
        <f>Master!A107</f>
        <v>17</v>
      </c>
      <c r="B104" s="11" t="str">
        <f>Master!B107</f>
        <v>Document Camera 
(USB only)</v>
      </c>
      <c r="C104" s="11">
        <f>Master!C107</f>
        <v>17.020000000000003</v>
      </c>
      <c r="D104" s="11" t="str">
        <f>Master!D107</f>
        <v>Functional</v>
      </c>
      <c r="E104" s="11" t="str">
        <f>Master!E107</f>
        <v>AV-DOC-01-V4.0</v>
      </c>
      <c r="F104" s="11" t="str">
        <f>Master!F107</f>
        <v>3.18.6 Document Camera</v>
      </c>
      <c r="G104" s="11" t="str">
        <f>Master!G107</f>
        <v>Ensure the software has been deployed to the resident PC</v>
      </c>
      <c r="H104" s="11">
        <f>Master!H107</f>
        <v>2</v>
      </c>
      <c r="I104" s="11" t="s">
        <v>35</v>
      </c>
      <c r="J104" s="11" t="str">
        <f>IF(Master!$O$4="Y",Master!J107,"NA")</f>
        <v>NA</v>
      </c>
      <c r="K104" s="11"/>
      <c r="L104" s="103"/>
      <c r="M104" s="103"/>
      <c r="N104" s="11" t="str">
        <f>Master!P107</f>
        <v>Y</v>
      </c>
    </row>
    <row r="105" spans="1:14" ht="55.5" customHeight="1" x14ac:dyDescent="0.25">
      <c r="A105" s="11">
        <f>Master!A108</f>
        <v>17</v>
      </c>
      <c r="B105" s="11" t="str">
        <f>Master!B108</f>
        <v>Document Camera 
(USB only)</v>
      </c>
      <c r="C105" s="11">
        <f>Master!C108</f>
        <v>17.030000000000005</v>
      </c>
      <c r="D105" s="11" t="str">
        <f>Master!D108</f>
        <v>Functional</v>
      </c>
      <c r="E105" s="11" t="str">
        <f>Master!E108</f>
        <v>AV-DOC-01-V4.0</v>
      </c>
      <c r="F105" s="11" t="str">
        <f>Master!F108</f>
        <v>3.18.6 Document Camera</v>
      </c>
      <c r="G105" s="11" t="str">
        <f>Master!G108</f>
        <v>Ensure the camera can be controlled via the desktop application (USB).  This includes still capture and annotation</v>
      </c>
      <c r="H105" s="11">
        <f>Master!H108</f>
        <v>2</v>
      </c>
      <c r="I105" s="11" t="s">
        <v>35</v>
      </c>
      <c r="J105" s="11" t="str">
        <f>IF(Master!$O$4="Y",Master!J108,"NA")</f>
        <v>NA</v>
      </c>
      <c r="K105" s="11"/>
      <c r="L105" s="103"/>
      <c r="M105" s="103"/>
      <c r="N105" s="11" t="str">
        <f>Master!P108</f>
        <v>Y</v>
      </c>
    </row>
    <row r="106" spans="1:14" ht="55.5" customHeight="1" x14ac:dyDescent="0.25">
      <c r="A106" s="11">
        <f>Master!A109</f>
        <v>17</v>
      </c>
      <c r="B106" s="11" t="str">
        <f>Master!B109</f>
        <v>Document Camera 
(USB only)</v>
      </c>
      <c r="C106" s="11">
        <f>Master!C109</f>
        <v>17.040000000000006</v>
      </c>
      <c r="D106" s="11" t="str">
        <f>Master!D109</f>
        <v>Functional</v>
      </c>
      <c r="E106" s="11" t="str">
        <f>Master!E109</f>
        <v>AV-DOC-01-V4.0</v>
      </c>
      <c r="F106" s="11" t="str">
        <f>Master!F109</f>
        <v>3.18.6 Document Camera</v>
      </c>
      <c r="G106" s="11" t="str">
        <f>Master!G109</f>
        <v>Ensure the sleep mode has been disabled in the menu pages. (USB model only)</v>
      </c>
      <c r="H106" s="11">
        <f>Master!H109</f>
        <v>2</v>
      </c>
      <c r="I106" s="11" t="s">
        <v>35</v>
      </c>
      <c r="J106" s="11" t="str">
        <f>IF(Master!$O$4="Y",Master!J109,"NA")</f>
        <v>NA</v>
      </c>
      <c r="K106" s="11"/>
      <c r="L106" s="103"/>
      <c r="M106" s="103"/>
      <c r="N106" s="11" t="str">
        <f>Master!P109</f>
        <v>Y</v>
      </c>
    </row>
    <row r="107" spans="1:14" ht="55.5" hidden="1" customHeight="1" x14ac:dyDescent="0.25">
      <c r="A107" s="11">
        <f>Master!A110</f>
        <v>18</v>
      </c>
      <c r="B107" s="11" t="str">
        <f>Master!B110</f>
        <v>Wireless Presenter</v>
      </c>
      <c r="C107" s="11">
        <f>Master!C110</f>
        <v>18.010000000000002</v>
      </c>
      <c r="D107" s="11" t="str">
        <f>Master!D110</f>
        <v>Functional</v>
      </c>
      <c r="E107" s="11" t="str">
        <f>Master!E110</f>
        <v>AV-DOC-02-V3.10</v>
      </c>
      <c r="F107" s="11">
        <f>Master!F110</f>
        <v>5.2</v>
      </c>
      <c r="G107" s="11" t="str">
        <f>Master!G110</f>
        <v>Ensure RSTP has been disabled</v>
      </c>
      <c r="H107" s="11">
        <f>Master!H110</f>
        <v>1</v>
      </c>
      <c r="I107" s="11" t="s">
        <v>5</v>
      </c>
      <c r="J107" s="11" t="str">
        <f>IF(Master!$O$4="Y",Master!J110,"NA")</f>
        <v>NA</v>
      </c>
      <c r="K107" s="11"/>
      <c r="L107" s="103"/>
      <c r="M107" s="103"/>
      <c r="N107" s="11" t="str">
        <f>Master!P110</f>
        <v>Y</v>
      </c>
    </row>
    <row r="108" spans="1:14" ht="55.5" hidden="1" customHeight="1" x14ac:dyDescent="0.25">
      <c r="A108" s="11">
        <f>Master!A111</f>
        <v>18</v>
      </c>
      <c r="B108" s="11" t="str">
        <f>Master!B111</f>
        <v>Wireless Presenter</v>
      </c>
      <c r="C108" s="11">
        <f>Master!C111</f>
        <v>18.020000000000003</v>
      </c>
      <c r="D108" s="11" t="str">
        <f>Master!D111</f>
        <v>Functional</v>
      </c>
      <c r="E108" s="11" t="str">
        <f>Master!E111</f>
        <v>AV-DOC-02-V3.10</v>
      </c>
      <c r="F108" s="11">
        <f>Master!F111</f>
        <v>5.2</v>
      </c>
      <c r="G108" s="11" t="str">
        <f>Master!G111</f>
        <v>Ensure Device name has been set (Bbbb-ll-rrr-room) eg B088-10-012-Room</v>
      </c>
      <c r="H108" s="11">
        <f>Master!H111</f>
        <v>2</v>
      </c>
      <c r="I108" s="11" t="s">
        <v>5</v>
      </c>
      <c r="J108" s="11" t="str">
        <f>IF(Master!$O$4="Y",Master!J111,"NA")</f>
        <v>NA</v>
      </c>
      <c r="K108" s="11"/>
      <c r="L108" s="103"/>
      <c r="M108" s="103"/>
      <c r="N108" s="11" t="str">
        <f>Master!P111</f>
        <v>Y</v>
      </c>
    </row>
    <row r="109" spans="1:14" ht="55.5" hidden="1" customHeight="1" x14ac:dyDescent="0.25">
      <c r="A109" s="11">
        <f>Master!A112</f>
        <v>18</v>
      </c>
      <c r="B109" s="11" t="str">
        <f>Master!B112</f>
        <v>Wireless Presenter</v>
      </c>
      <c r="C109" s="11">
        <f>Master!C112</f>
        <v>18.030000000000005</v>
      </c>
      <c r="D109" s="11" t="str">
        <f>Master!D112</f>
        <v>Functional</v>
      </c>
      <c r="E109" s="11" t="str">
        <f>Master!E112</f>
        <v>AV-DOC-02-V3.10</v>
      </c>
      <c r="F109" s="11">
        <f>Master!F112</f>
        <v>5.2</v>
      </c>
      <c r="G109" s="11" t="str">
        <f>Master!G112</f>
        <v xml:space="preserve"> Ensure Auto Updates have been disabled</v>
      </c>
      <c r="H109" s="11">
        <f>Master!H112</f>
        <v>2</v>
      </c>
      <c r="I109" s="11" t="s">
        <v>5</v>
      </c>
      <c r="J109" s="11" t="str">
        <f>IF(Master!$O$4="Y",Master!J112,"NA")</f>
        <v>NA</v>
      </c>
      <c r="K109" s="11"/>
      <c r="L109" s="103"/>
      <c r="M109" s="103"/>
      <c r="N109" s="11" t="str">
        <f>Master!P112</f>
        <v>Y</v>
      </c>
    </row>
    <row r="110" spans="1:14" ht="55.5" hidden="1" customHeight="1" x14ac:dyDescent="0.25">
      <c r="A110" s="11">
        <f>Master!A113</f>
        <v>18</v>
      </c>
      <c r="B110" s="11" t="str">
        <f>Master!B113</f>
        <v>Wireless Presenter</v>
      </c>
      <c r="C110" s="11">
        <f>Master!C113</f>
        <v>18.040000000000006</v>
      </c>
      <c r="D110" s="11" t="str">
        <f>Master!D113</f>
        <v>Functional</v>
      </c>
      <c r="E110" s="11" t="str">
        <f>Master!E113</f>
        <v>AV-DOC-02-V3.10</v>
      </c>
      <c r="F110" s="11">
        <f>Master!F113</f>
        <v>5.2</v>
      </c>
      <c r="G110" s="11" t="str">
        <f>Master!G113</f>
        <v xml:space="preserve"> Ensure correct time server and time zone has been selected
</v>
      </c>
      <c r="H110" s="11">
        <f>Master!H113</f>
        <v>2</v>
      </c>
      <c r="I110" s="11" t="s">
        <v>5</v>
      </c>
      <c r="J110" s="11" t="str">
        <f>IF(Master!$O$4="Y",Master!J113,"NA")</f>
        <v>NA</v>
      </c>
      <c r="K110" s="11"/>
      <c r="L110" s="103"/>
      <c r="M110" s="103"/>
      <c r="N110" s="11" t="str">
        <f>Master!P113</f>
        <v>Y</v>
      </c>
    </row>
    <row r="111" spans="1:14" ht="55.5" hidden="1" customHeight="1" x14ac:dyDescent="0.25">
      <c r="A111" s="11">
        <f>Master!A114</f>
        <v>18</v>
      </c>
      <c r="B111" s="11" t="str">
        <f>Master!B114</f>
        <v>Wireless Presenter</v>
      </c>
      <c r="C111" s="11">
        <f>Master!C114</f>
        <v>18.050000000000008</v>
      </c>
      <c r="D111" s="11" t="str">
        <f>Master!D114</f>
        <v>Functional</v>
      </c>
      <c r="E111" s="11" t="str">
        <f>Master!E114</f>
        <v>AV-DOC-02-V3.10</v>
      </c>
      <c r="F111" s="11">
        <f>Master!F114</f>
        <v>5.2</v>
      </c>
      <c r="G111" s="11" t="str">
        <f>Master!G114</f>
        <v xml:space="preserve"> Ensure Power Settings - Standby is set to - Always On</v>
      </c>
      <c r="H111" s="11">
        <f>Master!H114</f>
        <v>2</v>
      </c>
      <c r="I111" s="11" t="s">
        <v>5</v>
      </c>
      <c r="J111" s="11" t="str">
        <f>IF(Master!$O$4="Y",Master!J114,"NA")</f>
        <v>NA</v>
      </c>
      <c r="K111" s="11"/>
      <c r="L111" s="103"/>
      <c r="M111" s="103"/>
      <c r="N111" s="11" t="str">
        <f>Master!P114</f>
        <v>Y</v>
      </c>
    </row>
    <row r="112" spans="1:14" ht="55.5" hidden="1" customHeight="1" x14ac:dyDescent="0.25">
      <c r="A112" s="11">
        <f>Master!A115</f>
        <v>18</v>
      </c>
      <c r="B112" s="11" t="str">
        <f>Master!B115</f>
        <v>Wireless Presenter</v>
      </c>
      <c r="C112" s="11">
        <f>Master!C115</f>
        <v>18.060000000000009</v>
      </c>
      <c r="D112" s="11" t="str">
        <f>Master!D115</f>
        <v>Functional</v>
      </c>
      <c r="E112" s="11" t="str">
        <f>Master!E115</f>
        <v>AV-DOC-02-V3.10</v>
      </c>
      <c r="F112" s="11">
        <f>Master!F115</f>
        <v>5.2</v>
      </c>
      <c r="G112" s="11" t="str">
        <f>Master!G115</f>
        <v>Ensure Meeting Room Subject is Shown</v>
      </c>
      <c r="H112" s="11">
        <f>Master!H115</f>
        <v>2</v>
      </c>
      <c r="I112" s="11" t="s">
        <v>5</v>
      </c>
      <c r="J112" s="11" t="str">
        <f>IF(Master!$O$4="Y",Master!J115,"NA")</f>
        <v>NA</v>
      </c>
      <c r="K112" s="11"/>
      <c r="L112" s="103"/>
      <c r="M112" s="103"/>
      <c r="N112" s="11" t="str">
        <f>Master!P115</f>
        <v>Y</v>
      </c>
    </row>
    <row r="113" spans="1:14" ht="55.5" hidden="1" customHeight="1" x14ac:dyDescent="0.25">
      <c r="A113" s="11">
        <f>Master!A116</f>
        <v>18</v>
      </c>
      <c r="B113" s="11" t="str">
        <f>Master!B116</f>
        <v>Wireless Presenter</v>
      </c>
      <c r="C113" s="11">
        <f>Master!C116</f>
        <v>18.070000000000011</v>
      </c>
      <c r="D113" s="11" t="str">
        <f>Master!D116</f>
        <v>Functional</v>
      </c>
      <c r="E113" s="11" t="str">
        <f>Master!E116</f>
        <v>AV-DOC-02-V3.10</v>
      </c>
      <c r="F113" s="11">
        <f>Master!F116</f>
        <v>5.2</v>
      </c>
      <c r="G113" s="11" t="str">
        <f>Master!G116</f>
        <v>Ensure Meeting Organiser is Shown</v>
      </c>
      <c r="H113" s="11">
        <f>Master!H116</f>
        <v>2</v>
      </c>
      <c r="I113" s="11" t="s">
        <v>5</v>
      </c>
      <c r="J113" s="11" t="str">
        <f>IF(Master!$O$4="Y",Master!J116,"NA")</f>
        <v>NA</v>
      </c>
      <c r="K113" s="11"/>
      <c r="L113" s="103"/>
      <c r="M113" s="103"/>
      <c r="N113" s="11" t="str">
        <f>Master!P116</f>
        <v>Y</v>
      </c>
    </row>
    <row r="114" spans="1:14" ht="55.5" hidden="1" customHeight="1" x14ac:dyDescent="0.25">
      <c r="A114" s="11">
        <f>Master!A117</f>
        <v>18</v>
      </c>
      <c r="B114" s="11" t="str">
        <f>Master!B117</f>
        <v>Wireless Presenter</v>
      </c>
      <c r="C114" s="11">
        <f>Master!C117</f>
        <v>18.080000000000013</v>
      </c>
      <c r="D114" s="11" t="str">
        <f>Master!D117</f>
        <v>Functional</v>
      </c>
      <c r="E114" s="11" t="str">
        <f>Master!E117</f>
        <v>AV-DOC-02-V3.10</v>
      </c>
      <c r="F114" s="11">
        <f>Master!F117</f>
        <v>5.2</v>
      </c>
      <c r="G114" s="11" t="str">
        <f>Master!G117</f>
        <v>Confirm Broadcast Message on Touchscreen is Enabled</v>
      </c>
      <c r="H114" s="11">
        <f>Master!H117</f>
        <v>2</v>
      </c>
      <c r="I114" s="11" t="s">
        <v>5</v>
      </c>
      <c r="J114" s="11" t="str">
        <f>IF(Master!$O$4="Y",Master!J117,"NA")</f>
        <v>NA</v>
      </c>
      <c r="K114" s="11"/>
      <c r="L114" s="103"/>
      <c r="M114" s="103"/>
      <c r="N114" s="11" t="str">
        <f>Master!P117</f>
        <v>Y</v>
      </c>
    </row>
    <row r="115" spans="1:14" ht="55.5" hidden="1" customHeight="1" x14ac:dyDescent="0.25">
      <c r="A115" s="11">
        <f>Master!A118</f>
        <v>18</v>
      </c>
      <c r="B115" s="11" t="str">
        <f>Master!B118</f>
        <v>Wireless Presenter</v>
      </c>
      <c r="C115" s="11">
        <f>Master!C118</f>
        <v>18.090000000000014</v>
      </c>
      <c r="D115" s="11" t="str">
        <f>Master!D118</f>
        <v>Functional</v>
      </c>
      <c r="E115" s="11" t="str">
        <f>Master!E118</f>
        <v>AV-DOC-02-V3.10</v>
      </c>
      <c r="F115" s="11">
        <f>Master!F118</f>
        <v>5.2</v>
      </c>
      <c r="G115" s="11" t="str">
        <f>Master!G118</f>
        <v>Confirm Correct Splash page is visable with the following details
■ Calendar Displayed
■ Custom RMIT graphic
■ Custom Background c/w 600s Interval</v>
      </c>
      <c r="H115" s="11">
        <f>Master!H118</f>
        <v>2</v>
      </c>
      <c r="I115" s="11" t="s">
        <v>5</v>
      </c>
      <c r="J115" s="11" t="str">
        <f>IF(Master!$O$4="Y",Master!J118,"NA")</f>
        <v>NA</v>
      </c>
      <c r="K115" s="11"/>
      <c r="L115" s="103"/>
      <c r="M115" s="103"/>
      <c r="N115" s="11" t="str">
        <f>Master!P118</f>
        <v>Y</v>
      </c>
    </row>
    <row r="116" spans="1:14" ht="55.5" hidden="1" customHeight="1" x14ac:dyDescent="0.25">
      <c r="A116" s="11">
        <f>Master!A119</f>
        <v>18</v>
      </c>
      <c r="B116" s="11" t="str">
        <f>Master!B119</f>
        <v>Wireless Presenter</v>
      </c>
      <c r="C116" s="11">
        <f>Master!C119</f>
        <v>18.100000000000016</v>
      </c>
      <c r="D116" s="11" t="str">
        <f>Master!D119</f>
        <v>Functional</v>
      </c>
      <c r="E116" s="11" t="str">
        <f>Master!E119</f>
        <v>-</v>
      </c>
      <c r="F116" s="11" t="str">
        <f>Master!F119</f>
        <v>-</v>
      </c>
      <c r="G116" s="11" t="str">
        <f>Master!G119</f>
        <v>Check resolution splash pages and OSD (custom fields) HDCP Airmedia (allow Apple devices to display content)</v>
      </c>
      <c r="H116" s="11">
        <f>Master!H119</f>
        <v>2</v>
      </c>
      <c r="I116" s="11" t="s">
        <v>5</v>
      </c>
      <c r="J116" s="11" t="str">
        <f>IF(Master!$O$4="Y",Master!J119,"NA")</f>
        <v>NA</v>
      </c>
      <c r="K116" s="11"/>
      <c r="L116" s="103"/>
      <c r="M116" s="103"/>
      <c r="N116" s="11" t="str">
        <f>Master!P119</f>
        <v>Y</v>
      </c>
    </row>
    <row r="117" spans="1:14" ht="55.5" hidden="1" customHeight="1" x14ac:dyDescent="0.25">
      <c r="A117" s="11">
        <f>Master!A120</f>
        <v>18</v>
      </c>
      <c r="B117" s="11" t="str">
        <f>Master!B120</f>
        <v>Wireless Presenter</v>
      </c>
      <c r="C117" s="11">
        <f>Master!C120</f>
        <v>18.110000000000017</v>
      </c>
      <c r="D117" s="11" t="str">
        <f>Master!D120</f>
        <v>Functional</v>
      </c>
      <c r="E117" s="11" t="str">
        <f>Master!E120</f>
        <v>AV-DOC-02-V3.10</v>
      </c>
      <c r="F117" s="11">
        <f>Master!F120</f>
        <v>5.2</v>
      </c>
      <c r="G117" s="11" t="str">
        <f>Master!G120</f>
        <v>Confirm the URL for AirMedia is as per guidelines.</v>
      </c>
      <c r="H117" s="11">
        <f>Master!H120</f>
        <v>2</v>
      </c>
      <c r="I117" s="11" t="s">
        <v>5</v>
      </c>
      <c r="J117" s="11" t="str">
        <f>IF(Master!$O$4="Y",Master!J120,"NA")</f>
        <v>NA</v>
      </c>
      <c r="K117" s="11"/>
      <c r="L117" s="103"/>
      <c r="M117" s="103"/>
      <c r="N117" s="11" t="str">
        <f>Master!P120</f>
        <v>Y</v>
      </c>
    </row>
    <row r="118" spans="1:14" ht="55.5" hidden="1" customHeight="1" x14ac:dyDescent="0.25">
      <c r="A118" s="11">
        <f>Master!A121</f>
        <v>18</v>
      </c>
      <c r="B118" s="11" t="str">
        <f>Master!B121</f>
        <v>Wireless Presenter</v>
      </c>
      <c r="C118" s="11">
        <f>Master!C121</f>
        <v>18.120000000000019</v>
      </c>
      <c r="D118" s="11" t="str">
        <f>Master!D121</f>
        <v>Functional</v>
      </c>
      <c r="E118" s="11" t="str">
        <f>Master!E121</f>
        <v>-</v>
      </c>
      <c r="F118" s="11" t="str">
        <f>Master!F121</f>
        <v>-</v>
      </c>
      <c r="G118" s="11" t="str">
        <f>Master!G121</f>
        <v>Ensure OSD setting as per set up document</v>
      </c>
      <c r="H118" s="11">
        <f>Master!H121</f>
        <v>2</v>
      </c>
      <c r="I118" s="11" t="s">
        <v>5</v>
      </c>
      <c r="J118" s="11" t="str">
        <f>IF(Master!$O$4="Y",Master!J121,"NA")</f>
        <v>NA</v>
      </c>
      <c r="K118" s="11"/>
      <c r="L118" s="103"/>
      <c r="M118" s="103"/>
      <c r="N118" s="11" t="str">
        <f>Master!P121</f>
        <v>Y</v>
      </c>
    </row>
    <row r="119" spans="1:14" ht="55.5" customHeight="1" x14ac:dyDescent="0.25">
      <c r="A119" s="11">
        <f>Master!A123</f>
        <v>19</v>
      </c>
      <c r="B119" s="11" t="str">
        <f>Master!B123</f>
        <v>IP Camera</v>
      </c>
      <c r="C119" s="11">
        <f>Master!C123</f>
        <v>19.010000000000002</v>
      </c>
      <c r="D119" s="11" t="str">
        <f>Master!D123</f>
        <v>Functional</v>
      </c>
      <c r="E119" s="11" t="str">
        <f>Master!E123</f>
        <v>-</v>
      </c>
      <c r="F119" s="11" t="str">
        <f>Master!F123</f>
        <v>-</v>
      </c>
      <c r="G119" s="11" t="str">
        <f>Master!G123</f>
        <v>Confirm image quality is free from interference, distortion, noise and digital artefacts.</v>
      </c>
      <c r="H119" s="11">
        <f>Master!H123</f>
        <v>2</v>
      </c>
      <c r="I119" s="11" t="s">
        <v>35</v>
      </c>
      <c r="J119" s="11" t="str">
        <f>IF(Master!$O$4="Y",Master!J123,"NA")</f>
        <v>NA</v>
      </c>
      <c r="K119" s="11"/>
      <c r="L119" s="103"/>
      <c r="M119" s="103"/>
      <c r="N119" s="11" t="str">
        <f>Master!P123</f>
        <v>Y</v>
      </c>
    </row>
    <row r="120" spans="1:14" ht="55.5" customHeight="1" x14ac:dyDescent="0.25">
      <c r="A120" s="11">
        <f>Master!A124</f>
        <v>19</v>
      </c>
      <c r="B120" s="11" t="str">
        <f>Master!B124</f>
        <v>IP Camera</v>
      </c>
      <c r="C120" s="11">
        <f>Master!C124</f>
        <v>19.020000000000003</v>
      </c>
      <c r="D120" s="11" t="str">
        <f>Master!D124</f>
        <v>Functional</v>
      </c>
      <c r="E120" s="11" t="str">
        <f>Master!E124</f>
        <v>AV-DOC-02-V3.10</v>
      </c>
      <c r="F120" s="11" t="str">
        <f>Master!F124</f>
        <v>2.8.3</v>
      </c>
      <c r="G120" s="11" t="str">
        <f>Master!G124</f>
        <v>Ensure the username has been changed as per the deployment guide</v>
      </c>
      <c r="H120" s="11">
        <f>Master!H124</f>
        <v>2</v>
      </c>
      <c r="I120" s="11" t="s">
        <v>35</v>
      </c>
      <c r="J120" s="11" t="str">
        <f>IF(Master!$O$4="Y",Master!J124,"NA")</f>
        <v>NA</v>
      </c>
      <c r="K120" s="11"/>
      <c r="L120" s="103"/>
      <c r="M120" s="103"/>
      <c r="N120" s="11" t="str">
        <f>Master!P124</f>
        <v>Y</v>
      </c>
    </row>
    <row r="121" spans="1:14" ht="55.5" customHeight="1" x14ac:dyDescent="0.25">
      <c r="A121" s="11">
        <f>Master!A125</f>
        <v>19</v>
      </c>
      <c r="B121" s="11" t="str">
        <f>Master!B125</f>
        <v>IP Camera</v>
      </c>
      <c r="C121" s="11">
        <f>Master!C125</f>
        <v>19.030000000000005</v>
      </c>
      <c r="D121" s="11" t="str">
        <f>Master!D125</f>
        <v>Functional</v>
      </c>
      <c r="E121" s="11" t="str">
        <f>Master!E125</f>
        <v>-</v>
      </c>
      <c r="F121" s="11" t="str">
        <f>Master!F125</f>
        <v>-</v>
      </c>
      <c r="G121" s="11" t="str">
        <f>Master!G125</f>
        <v>Confirm camera is installed in the correct location as per the floor plan.</v>
      </c>
      <c r="H121" s="11">
        <f>Master!H125</f>
        <v>2</v>
      </c>
      <c r="I121" s="11" t="s">
        <v>35</v>
      </c>
      <c r="J121" s="11" t="str">
        <f>IF(Master!$O$4="Y",Master!J125,"NA")</f>
        <v>NA</v>
      </c>
      <c r="K121" s="11"/>
      <c r="L121" s="103"/>
      <c r="M121" s="103"/>
      <c r="N121" s="11" t="str">
        <f>Master!P125</f>
        <v>Y</v>
      </c>
    </row>
    <row r="122" spans="1:14" ht="55.5" customHeight="1" x14ac:dyDescent="0.25">
      <c r="A122" s="11">
        <f>Master!A126</f>
        <v>19</v>
      </c>
      <c r="B122" s="11" t="str">
        <f>Master!B126</f>
        <v>IP Camera</v>
      </c>
      <c r="C122" s="11">
        <f>Master!C126</f>
        <v>19.040000000000006</v>
      </c>
      <c r="D122" s="11" t="str">
        <f>Master!D126</f>
        <v>Functional</v>
      </c>
      <c r="E122" s="11" t="str">
        <f>Master!E126</f>
        <v>-</v>
      </c>
      <c r="F122" s="11" t="str">
        <f>Master!F126</f>
        <v>-</v>
      </c>
      <c r="G122" s="11" t="str">
        <f>Master!G126</f>
        <v>Log on to the camera via the web page using the correct IP address. Using the correct username and password.</v>
      </c>
      <c r="H122" s="11">
        <f>Master!H126</f>
        <v>2</v>
      </c>
      <c r="I122" s="11" t="s">
        <v>35</v>
      </c>
      <c r="J122" s="11" t="str">
        <f>IF(Master!$O$4="Y",Master!J126,"NA")</f>
        <v>NA</v>
      </c>
      <c r="K122" s="11"/>
      <c r="L122" s="103"/>
      <c r="M122" s="103"/>
      <c r="N122" s="11" t="str">
        <f>Master!P126</f>
        <v>Y</v>
      </c>
    </row>
    <row r="123" spans="1:14" ht="55.5" customHeight="1" x14ac:dyDescent="0.25">
      <c r="A123" s="11">
        <f>Master!A127</f>
        <v>19</v>
      </c>
      <c r="B123" s="11" t="str">
        <f>Master!B127</f>
        <v>IP Camera</v>
      </c>
      <c r="C123" s="11">
        <f>Master!C127</f>
        <v>19.050000000000008</v>
      </c>
      <c r="D123" s="11" t="str">
        <f>Master!D127</f>
        <v>Functional</v>
      </c>
      <c r="E123" s="11" t="str">
        <f>Master!E127</f>
        <v>-</v>
      </c>
      <c r="F123" s="11" t="str">
        <f>Master!F127</f>
        <v>-</v>
      </c>
      <c r="G123" s="11" t="str">
        <f>Master!G127</f>
        <v>Confirm image is rotated correctly (ie level and in landscape) and quality is free from interference, distortion, noise, digital artefacts, brightness and contrast is optimised to room</v>
      </c>
      <c r="H123" s="11">
        <f>Master!H127</f>
        <v>2</v>
      </c>
      <c r="I123" s="11" t="s">
        <v>35</v>
      </c>
      <c r="J123" s="11" t="str">
        <f>IF(Master!$O$4="Y",Master!J127,"NA")</f>
        <v>NA</v>
      </c>
      <c r="K123" s="11"/>
      <c r="L123" s="103"/>
      <c r="M123" s="103"/>
      <c r="N123" s="11" t="str">
        <f>Master!P127</f>
        <v>Y</v>
      </c>
    </row>
    <row r="124" spans="1:14" ht="55.5" customHeight="1" x14ac:dyDescent="0.25">
      <c r="A124" s="11">
        <f>Master!A128</f>
        <v>19</v>
      </c>
      <c r="B124" s="11" t="str">
        <f>Master!B128</f>
        <v>IP Camera</v>
      </c>
      <c r="C124" s="11">
        <f>Master!C128</f>
        <v>19.060000000000009</v>
      </c>
      <c r="D124" s="11" t="str">
        <f>Master!D128</f>
        <v>Functional</v>
      </c>
      <c r="E124" s="11" t="str">
        <f>Master!E128</f>
        <v>-</v>
      </c>
      <c r="F124" s="11" t="str">
        <f>Master!F128</f>
        <v>-</v>
      </c>
      <c r="G124" s="11" t="str">
        <f>Master!G128</f>
        <v>Ensure the second preset is configured to Desk View as per the Deployment Guide</v>
      </c>
      <c r="H124" s="11">
        <f>Master!H128</f>
        <v>2</v>
      </c>
      <c r="I124" s="11" t="s">
        <v>35</v>
      </c>
      <c r="J124" s="11" t="str">
        <f>IF(Master!$O$4="Y",Master!J128,"NA")</f>
        <v>NA</v>
      </c>
      <c r="K124" s="11"/>
      <c r="L124" s="103"/>
      <c r="M124" s="103"/>
      <c r="N124" s="11" t="str">
        <f>Master!P128</f>
        <v>Y</v>
      </c>
    </row>
    <row r="125" spans="1:14" ht="55.5" customHeight="1" x14ac:dyDescent="0.25">
      <c r="A125" s="11">
        <f>Master!A129</f>
        <v>19</v>
      </c>
      <c r="B125" s="11" t="str">
        <f>Master!B129</f>
        <v>IP Camera</v>
      </c>
      <c r="C125" s="11">
        <f>Master!C129</f>
        <v>19.070000000000011</v>
      </c>
      <c r="D125" s="11" t="str">
        <f>Master!D129</f>
        <v>Functional</v>
      </c>
      <c r="E125" s="11" t="str">
        <f>Master!E129</f>
        <v>-</v>
      </c>
      <c r="F125" s="11" t="str">
        <f>Master!F129</f>
        <v>-</v>
      </c>
      <c r="G125" s="11" t="str">
        <f>Master!G129</f>
        <v>Confirm all banner information has been updated
a. room name
b. date
c. time</v>
      </c>
      <c r="H125" s="11">
        <f>Master!H129</f>
        <v>2</v>
      </c>
      <c r="I125" s="11" t="s">
        <v>35</v>
      </c>
      <c r="J125" s="11" t="str">
        <f>IF(Master!$O$4="Y",Master!J129,"NA")</f>
        <v>NA</v>
      </c>
      <c r="K125" s="11"/>
      <c r="L125" s="103"/>
      <c r="M125" s="103"/>
      <c r="N125" s="11" t="str">
        <f>Master!P129</f>
        <v>Y</v>
      </c>
    </row>
    <row r="126" spans="1:14" ht="55.5" customHeight="1" x14ac:dyDescent="0.25">
      <c r="A126" s="11">
        <f>Master!A130</f>
        <v>19</v>
      </c>
      <c r="B126" s="11" t="str">
        <f>Master!B130</f>
        <v>IP Camera</v>
      </c>
      <c r="C126" s="11">
        <f>Master!C130</f>
        <v>19.080000000000013</v>
      </c>
      <c r="D126" s="11" t="str">
        <f>Master!D130</f>
        <v>Functional</v>
      </c>
      <c r="E126" s="11" t="str">
        <f>Master!E130</f>
        <v>-</v>
      </c>
      <c r="F126" s="11" t="str">
        <f>Master!F130</f>
        <v>-</v>
      </c>
      <c r="G126" s="11" t="str">
        <f>Master!G130</f>
        <v>Ensure NTP server has been configured
time1.rmit.edu.au</v>
      </c>
      <c r="H126" s="11">
        <f>Master!H130</f>
        <v>2</v>
      </c>
      <c r="I126" s="11" t="s">
        <v>35</v>
      </c>
      <c r="J126" s="11" t="str">
        <f>IF(Master!$O$4="Y",Master!J130,"NA")</f>
        <v>NA</v>
      </c>
      <c r="K126" s="11"/>
      <c r="L126" s="103"/>
      <c r="M126" s="103"/>
      <c r="N126" s="11" t="str">
        <f>Master!P130</f>
        <v>Y</v>
      </c>
    </row>
    <row r="127" spans="1:14" ht="55.5" customHeight="1" x14ac:dyDescent="0.25">
      <c r="A127" s="11">
        <f>Master!A131</f>
        <v>20</v>
      </c>
      <c r="B127" s="11" t="str">
        <f>Master!B131</f>
        <v>Interactive Display</v>
      </c>
      <c r="C127" s="11">
        <f>Master!C131</f>
        <v>20.010000000000002</v>
      </c>
      <c r="D127" s="11" t="str">
        <f>Master!D131</f>
        <v>Functional</v>
      </c>
      <c r="E127" s="11" t="str">
        <f>Master!E131</f>
        <v>-</v>
      </c>
      <c r="F127" s="11" t="str">
        <f>Master!F131</f>
        <v>-</v>
      </c>
      <c r="G127" s="11" t="str">
        <f>Master!G131</f>
        <v>Confirm interactivity on the display from both the resident PC and Laptop (if applicable) by using both finger and markers</v>
      </c>
      <c r="H127" s="11">
        <f>Master!H131</f>
        <v>1</v>
      </c>
      <c r="I127" s="11" t="s">
        <v>35</v>
      </c>
      <c r="J127" s="11" t="str">
        <f>IF(Master!$O$4="Y",Master!J131,"NA")</f>
        <v>NA</v>
      </c>
      <c r="K127" s="11"/>
      <c r="L127" s="103"/>
      <c r="M127" s="103"/>
      <c r="N127" s="11" t="str">
        <f>Master!P131</f>
        <v>Y</v>
      </c>
    </row>
    <row r="128" spans="1:14" ht="55.5" hidden="1" customHeight="1" x14ac:dyDescent="0.25">
      <c r="A128" s="11">
        <f>Master!A132</f>
        <v>20</v>
      </c>
      <c r="B128" s="11" t="str">
        <f>Master!B132</f>
        <v>Interactive Display</v>
      </c>
      <c r="C128" s="11">
        <f>Master!C132</f>
        <v>20.020000000000003</v>
      </c>
      <c r="D128" s="11" t="str">
        <f>Master!D132</f>
        <v>Functional</v>
      </c>
      <c r="E128" s="11" t="str">
        <f>Master!E132</f>
        <v>-</v>
      </c>
      <c r="F128" s="11" t="str">
        <f>Master!F132</f>
        <v>-</v>
      </c>
      <c r="G128" s="11" t="str">
        <f>Master!G132</f>
        <v>Confirm interactivity on the display from the digital signage software if applicable</v>
      </c>
      <c r="H128" s="11">
        <f>Master!H132</f>
        <v>2</v>
      </c>
      <c r="I128" s="11" t="s">
        <v>5</v>
      </c>
      <c r="J128" s="11" t="str">
        <f>IF(Master!$O$4="Y",Master!J132,"NA")</f>
        <v>NA</v>
      </c>
      <c r="K128" s="11"/>
      <c r="L128" s="103"/>
      <c r="M128" s="103"/>
      <c r="N128" s="11">
        <f>Master!P132</f>
        <v>0</v>
      </c>
    </row>
    <row r="129" spans="1:14" ht="55.5" customHeight="1" x14ac:dyDescent="0.25">
      <c r="A129" s="11">
        <f>Master!A133</f>
        <v>20</v>
      </c>
      <c r="B129" s="11" t="str">
        <f>Master!B133</f>
        <v>Interactive Display</v>
      </c>
      <c r="C129" s="11">
        <f>Master!C133</f>
        <v>20.020000000000003</v>
      </c>
      <c r="D129" s="11" t="str">
        <f>Master!D133</f>
        <v>Functional</v>
      </c>
      <c r="E129" s="11" t="str">
        <f>Master!E133</f>
        <v>-</v>
      </c>
      <c r="F129" s="11" t="str">
        <f>Master!F133</f>
        <v>-</v>
      </c>
      <c r="G129" s="11" t="str">
        <f>Master!G133</f>
        <v>Ensure the display is calibrated</v>
      </c>
      <c r="H129" s="11">
        <f>Master!H133</f>
        <v>1</v>
      </c>
      <c r="I129" s="11" t="s">
        <v>35</v>
      </c>
      <c r="J129" s="11" t="str">
        <f>IF(Master!$O$4="Y",Master!J133,"NA")</f>
        <v>NA</v>
      </c>
      <c r="K129" s="11"/>
      <c r="L129" s="103"/>
      <c r="M129" s="103"/>
      <c r="N129" s="11" t="str">
        <f>Master!P133</f>
        <v>Y</v>
      </c>
    </row>
    <row r="130" spans="1:14" ht="55.5" customHeight="1" x14ac:dyDescent="0.25">
      <c r="A130" s="11">
        <f>Master!A134</f>
        <v>20</v>
      </c>
      <c r="B130" s="11" t="str">
        <f>Master!B134</f>
        <v>Interactive Display</v>
      </c>
      <c r="C130" s="11">
        <f>Master!C134</f>
        <v>20.030000000000005</v>
      </c>
      <c r="D130" s="11" t="str">
        <f>Master!D134</f>
        <v>Functional</v>
      </c>
      <c r="E130" s="11" t="str">
        <f>Master!E134</f>
        <v>-</v>
      </c>
      <c r="F130" s="11" t="str">
        <f>Master!F134</f>
        <v>-</v>
      </c>
      <c r="G130" s="11" t="str">
        <f>Master!G134</f>
        <v>Ensure the relevant software is installed on the resident PC if required/specified</v>
      </c>
      <c r="H130" s="11">
        <f>Master!H134</f>
        <v>1</v>
      </c>
      <c r="I130" s="11" t="s">
        <v>35</v>
      </c>
      <c r="J130" s="11" t="str">
        <f>IF(Master!$O$4="Y",Master!J134,"NA")</f>
        <v>NA</v>
      </c>
      <c r="K130" s="11"/>
      <c r="L130" s="103"/>
      <c r="M130" s="103"/>
      <c r="N130" s="11" t="str">
        <f>Master!P134</f>
        <v>Y</v>
      </c>
    </row>
    <row r="131" spans="1:14" ht="55.5" hidden="1" customHeight="1" x14ac:dyDescent="0.25">
      <c r="A131" s="11">
        <f>Master!A135</f>
        <v>21</v>
      </c>
      <c r="B131" s="11" t="str">
        <f>Master!B135</f>
        <v>Teams Rooms</v>
      </c>
      <c r="C131" s="11">
        <f>Master!C135</f>
        <v>21.01</v>
      </c>
      <c r="D131" s="11" t="str">
        <f>Master!D135</f>
        <v>Functional</v>
      </c>
      <c r="E131" s="11" t="str">
        <f>Master!E135</f>
        <v>AV-DOC-02-V3.10</v>
      </c>
      <c r="F131" s="11" t="str">
        <f>Master!F135</f>
        <v>3.5.1</v>
      </c>
      <c r="G131" s="11" t="str">
        <f>Master!G135</f>
        <v>Ensure correct host name has been applied via the touch panel</v>
      </c>
      <c r="H131" s="11">
        <f>Master!H135</f>
        <v>1</v>
      </c>
      <c r="I131" s="11" t="s">
        <v>5</v>
      </c>
      <c r="J131" s="11" t="str">
        <f>IF(Master!$O$4="Y",Master!J135,"NA")</f>
        <v>NA</v>
      </c>
      <c r="K131" s="11"/>
      <c r="L131" s="103"/>
      <c r="M131" s="103"/>
      <c r="N131" s="11">
        <f>Master!P135</f>
        <v>0</v>
      </c>
    </row>
    <row r="132" spans="1:14" ht="55.5" hidden="1" customHeight="1" x14ac:dyDescent="0.25">
      <c r="A132" s="11">
        <f>Master!A136</f>
        <v>21</v>
      </c>
      <c r="B132" s="11" t="str">
        <f>Master!B136</f>
        <v>Teams Rooms</v>
      </c>
      <c r="C132" s="11">
        <f>Master!C136</f>
        <v>21.020000000000003</v>
      </c>
      <c r="D132" s="11" t="str">
        <f>Master!D136</f>
        <v>Functional</v>
      </c>
      <c r="E132" s="11" t="str">
        <f>Master!E136</f>
        <v>AV-DOC-02-V3.10</v>
      </c>
      <c r="F132" s="11" t="str">
        <f>Master!F136</f>
        <v>3.5.1</v>
      </c>
      <c r="G132" s="11" t="str">
        <f>Master!G136</f>
        <v>Ensure DHCP has been applied via the touch panel</v>
      </c>
      <c r="H132" s="11">
        <f>Master!H136</f>
        <v>1</v>
      </c>
      <c r="I132" s="11" t="s">
        <v>5</v>
      </c>
      <c r="J132" s="11" t="str">
        <f>IF(Master!$O$4="Y",Master!J136,"NA")</f>
        <v>NA</v>
      </c>
      <c r="K132" s="11"/>
      <c r="L132" s="103"/>
      <c r="M132" s="103"/>
      <c r="N132" s="11">
        <f>Master!P136</f>
        <v>0</v>
      </c>
    </row>
    <row r="133" spans="1:14" ht="55.5" hidden="1" customHeight="1" x14ac:dyDescent="0.25">
      <c r="A133" s="11">
        <f>Master!A137</f>
        <v>21</v>
      </c>
      <c r="B133" s="11" t="str">
        <f>Master!B137</f>
        <v>Teams Rooms</v>
      </c>
      <c r="C133" s="11">
        <f>Master!C137</f>
        <v>21.030000000000005</v>
      </c>
      <c r="D133" s="11" t="str">
        <f>Master!D137</f>
        <v>Functional</v>
      </c>
      <c r="E133" s="11" t="str">
        <f>Master!E137</f>
        <v>AV-DOC-02-V3.10</v>
      </c>
      <c r="F133" s="11" t="str">
        <f>Master!F137</f>
        <v>3.5.1</v>
      </c>
      <c r="G133" s="11" t="str">
        <f>Master!G137</f>
        <v>Ensure the correct time settings have been applied
■ time synchronisation has been enabled  
■ the correct time server has been applied via the touch panel
■ confirm appropriate time zone has been selected</v>
      </c>
      <c r="H133" s="11">
        <f>Master!H137</f>
        <v>1</v>
      </c>
      <c r="I133" s="11" t="s">
        <v>5</v>
      </c>
      <c r="J133" s="11" t="str">
        <f>IF(Master!$O$4="Y",Master!J137,"NA")</f>
        <v>NA</v>
      </c>
      <c r="K133" s="11"/>
      <c r="L133" s="103"/>
      <c r="M133" s="103"/>
      <c r="N133" s="11">
        <f>Master!P137</f>
        <v>0</v>
      </c>
    </row>
    <row r="134" spans="1:14" ht="55.5" hidden="1" customHeight="1" x14ac:dyDescent="0.25">
      <c r="A134" s="11">
        <f>Master!A138</f>
        <v>21</v>
      </c>
      <c r="B134" s="11" t="str">
        <f>Master!B138</f>
        <v>Teams Rooms</v>
      </c>
      <c r="C134" s="11">
        <f>Master!C138</f>
        <v>21.040000000000006</v>
      </c>
      <c r="D134" s="11" t="str">
        <f>Master!D138</f>
        <v>Functional</v>
      </c>
      <c r="E134" s="11" t="str">
        <f>Master!E138</f>
        <v>AV-DOC-02-V3.10</v>
      </c>
      <c r="F134" s="11" t="str">
        <f>Master!F138</f>
        <v>3.5.1</v>
      </c>
      <c r="G134" s="11" t="str">
        <f>Master!G138</f>
        <v>Ensure correct Applications settings have been applied via the touch panel 
■ Application Mode - Teams Video
■ Teams video port - 49500 
■ Teams Video Username - admin 
■ Teams Video Password - refer deployment guide or ITS platforms team</v>
      </c>
      <c r="H134" s="11">
        <f>Master!H138</f>
        <v>1</v>
      </c>
      <c r="I134" s="11" t="s">
        <v>5</v>
      </c>
      <c r="J134" s="11" t="str">
        <f>IF(Master!$O$4="Y",Master!J138,"NA")</f>
        <v>NA</v>
      </c>
      <c r="K134" s="11"/>
      <c r="L134" s="103"/>
      <c r="M134" s="103"/>
      <c r="N134" s="11">
        <f>Master!P138</f>
        <v>0</v>
      </c>
    </row>
    <row r="135" spans="1:14" ht="55.5" hidden="1" customHeight="1" x14ac:dyDescent="0.25">
      <c r="A135" s="11">
        <f>Master!A139</f>
        <v>21</v>
      </c>
      <c r="B135" s="11" t="str">
        <f>Master!B139</f>
        <v>Teams Rooms</v>
      </c>
      <c r="C135" s="11">
        <f>Master!C139</f>
        <v>21.050000000000008</v>
      </c>
      <c r="D135" s="11" t="str">
        <f>Master!D139</f>
        <v>Functional</v>
      </c>
      <c r="E135" s="11" t="str">
        <f>Master!E139</f>
        <v>AV-DOC-02-V3.10</v>
      </c>
      <c r="F135" s="11" t="str">
        <f>Master!F139</f>
        <v>3.5.1</v>
      </c>
      <c r="G135" s="11" t="str">
        <f>Master!G139</f>
        <v xml:space="preserve">Ensure correct UC Engine settings have been applied 
</v>
      </c>
      <c r="H135" s="11">
        <f>Master!H139</f>
        <v>1</v>
      </c>
      <c r="I135" s="11" t="s">
        <v>5</v>
      </c>
      <c r="J135" s="11" t="str">
        <f>IF(Master!$O$4="Y",Master!J139,"NA")</f>
        <v>NA</v>
      </c>
      <c r="K135" s="11"/>
      <c r="L135" s="103"/>
      <c r="M135" s="103"/>
      <c r="N135" s="11">
        <f>Master!P139</f>
        <v>0</v>
      </c>
    </row>
    <row r="136" spans="1:14" ht="55.5" hidden="1" customHeight="1" x14ac:dyDescent="0.25">
      <c r="A136" s="11">
        <f>Master!A140</f>
        <v>21</v>
      </c>
      <c r="B136" s="11" t="str">
        <f>Master!B140</f>
        <v>Teams Rooms</v>
      </c>
      <c r="C136" s="11">
        <f>Master!C140</f>
        <v>21.060000000000009</v>
      </c>
      <c r="D136" s="11" t="str">
        <f>Master!D140</f>
        <v>Functional</v>
      </c>
      <c r="E136" s="11" t="str">
        <f>Master!E140</f>
        <v>AV-DOC-02-V3.10</v>
      </c>
      <c r="F136" s="11" t="str">
        <f>Master!F140</f>
        <v>3.5.1</v>
      </c>
      <c r="G136" s="11" t="str">
        <f>Master!G140</f>
        <v xml:space="preserve">Confirm Security Certificates have been installed in the following locations 
■ Trusted Root Certification Authorities
■ Intermediate Certification Authrities
</v>
      </c>
      <c r="H136" s="11">
        <f>Master!H140</f>
        <v>1</v>
      </c>
      <c r="I136" s="11" t="s">
        <v>5</v>
      </c>
      <c r="J136" s="11" t="str">
        <f>IF(Master!$O$4="Y",Master!J140,"NA")</f>
        <v>NA</v>
      </c>
      <c r="K136" s="11"/>
      <c r="L136" s="103"/>
      <c r="M136" s="103"/>
      <c r="N136" s="11">
        <f>Master!P140</f>
        <v>0</v>
      </c>
    </row>
    <row r="137" spans="1:14" ht="55.5" hidden="1" customHeight="1" x14ac:dyDescent="0.25">
      <c r="A137" s="11">
        <f>Master!A141</f>
        <v>21</v>
      </c>
      <c r="B137" s="11" t="str">
        <f>Master!B141</f>
        <v>Teams Rooms</v>
      </c>
      <c r="C137" s="11">
        <f>Master!C141</f>
        <v>21.070000000000011</v>
      </c>
      <c r="D137" s="11" t="str">
        <f>Master!D141</f>
        <v>Functional</v>
      </c>
      <c r="E137" s="11" t="str">
        <f>Master!E141</f>
        <v>AV-DOC-02-V3.10</v>
      </c>
      <c r="F137" s="11" t="str">
        <f>Master!F141</f>
        <v>3.5.1</v>
      </c>
      <c r="G137" s="11" t="str">
        <f>Master!G141</f>
        <v xml:space="preserve">Ensure the HDMI to USB convertor firmware update has been applied. 
■ HD-CONV-USB-200_1.04.009.030.exe or newer </v>
      </c>
      <c r="H137" s="11">
        <f>Master!H141</f>
        <v>1</v>
      </c>
      <c r="I137" s="11" t="s">
        <v>5</v>
      </c>
      <c r="J137" s="11" t="str">
        <f>IF(Master!$O$4="Y",Master!J141,"NA")</f>
        <v>NA</v>
      </c>
      <c r="K137" s="11"/>
      <c r="L137" s="103"/>
      <c r="M137" s="103"/>
      <c r="N137" s="11">
        <f>Master!P141</f>
        <v>0</v>
      </c>
    </row>
    <row r="138" spans="1:14" ht="55.5" hidden="1" customHeight="1" x14ac:dyDescent="0.25">
      <c r="A138" s="11">
        <f>Master!A142</f>
        <v>21</v>
      </c>
      <c r="B138" s="11" t="str">
        <f>Master!B142</f>
        <v>Teams Rooms</v>
      </c>
      <c r="C138" s="11">
        <f>Master!C142</f>
        <v>21.080000000000013</v>
      </c>
      <c r="D138" s="11" t="str">
        <f>Master!D142</f>
        <v>Functional</v>
      </c>
      <c r="E138" s="11" t="str">
        <f>Master!E142</f>
        <v>AV-DOC-02-V3.10</v>
      </c>
      <c r="F138" s="11" t="str">
        <f>Master!F142</f>
        <v>3.5.1</v>
      </c>
      <c r="G138" s="11" t="str">
        <f>Master!G142</f>
        <v>Ensure Microsoft Store Automatic Updates has been turned OFF</v>
      </c>
      <c r="H138" s="11">
        <f>Master!H142</f>
        <v>2</v>
      </c>
      <c r="I138" s="11" t="s">
        <v>5</v>
      </c>
      <c r="J138" s="11" t="str">
        <f>IF(Master!$O$4="Y",Master!J142,"NA")</f>
        <v>NA</v>
      </c>
      <c r="K138" s="11"/>
      <c r="L138" s="103"/>
      <c r="M138" s="103"/>
      <c r="N138" s="11">
        <f>Master!P142</f>
        <v>0</v>
      </c>
    </row>
    <row r="139" spans="1:14" ht="55.5" hidden="1" customHeight="1" x14ac:dyDescent="0.25">
      <c r="A139" s="11">
        <f>Master!A143</f>
        <v>22</v>
      </c>
      <c r="B139" s="11" t="str">
        <f>Master!B143</f>
        <v xml:space="preserve">Room Booking Panel </v>
      </c>
      <c r="C139" s="11">
        <f>Master!C143</f>
        <v>22.01</v>
      </c>
      <c r="D139" s="11" t="str">
        <f>Master!D143</f>
        <v>Functional</v>
      </c>
      <c r="E139" s="11" t="str">
        <f>Master!E143</f>
        <v>AV-DOC-02-V3.10</v>
      </c>
      <c r="F139" s="11">
        <f>Master!F143</f>
        <v>6.2</v>
      </c>
      <c r="G139" s="11" t="str">
        <f>Master!G143</f>
        <v>Confirm latest firmware has been installed</v>
      </c>
      <c r="H139" s="11">
        <f>Master!H143</f>
        <v>2</v>
      </c>
      <c r="I139" s="11" t="s">
        <v>5</v>
      </c>
      <c r="J139" s="11" t="str">
        <f>IF(Master!$O$4="Y",Master!J143,"NA")</f>
        <v>NA</v>
      </c>
      <c r="K139" s="11"/>
      <c r="L139" s="103"/>
      <c r="M139" s="103"/>
      <c r="N139" s="11">
        <f>Master!P143</f>
        <v>0</v>
      </c>
    </row>
    <row r="140" spans="1:14" ht="55.5" hidden="1" customHeight="1" x14ac:dyDescent="0.25">
      <c r="A140" s="11">
        <f>Master!A144</f>
        <v>22</v>
      </c>
      <c r="B140" s="11" t="str">
        <f>Master!B144</f>
        <v xml:space="preserve">Room Booking Panel </v>
      </c>
      <c r="C140" s="11">
        <f>Master!C144</f>
        <v>22.020000000000003</v>
      </c>
      <c r="D140" s="11" t="str">
        <f>Master!D144</f>
        <v>Functional</v>
      </c>
      <c r="E140" s="11" t="str">
        <f>Master!E144</f>
        <v>AV-DOC-02-V3.10</v>
      </c>
      <c r="F140" s="11">
        <f>Master!F144</f>
        <v>6.2</v>
      </c>
      <c r="G140" s="11" t="str">
        <f>Master!G144</f>
        <v>Confirm Host name is correct - Bbbb-ll-rrr-BookingPanel 
eg B088-10-010-BookingPanel</v>
      </c>
      <c r="H140" s="11">
        <f>Master!H144</f>
        <v>2</v>
      </c>
      <c r="I140" s="11" t="s">
        <v>5</v>
      </c>
      <c r="J140" s="11" t="str">
        <f>IF(Master!$O$4="Y",Master!J144,"NA")</f>
        <v>NA</v>
      </c>
      <c r="K140" s="11"/>
      <c r="L140" s="103"/>
      <c r="M140" s="103"/>
      <c r="N140" s="11">
        <f>Master!P144</f>
        <v>0</v>
      </c>
    </row>
    <row r="141" spans="1:14" ht="55.5" hidden="1" customHeight="1" x14ac:dyDescent="0.25">
      <c r="A141" s="11">
        <f>Master!A145</f>
        <v>22</v>
      </c>
      <c r="B141" s="11" t="str">
        <f>Master!B145</f>
        <v xml:space="preserve">Room Booking Panel </v>
      </c>
      <c r="C141" s="11">
        <f>Master!C145</f>
        <v>22.030000000000005</v>
      </c>
      <c r="D141" s="11" t="str">
        <f>Master!D145</f>
        <v>Functional</v>
      </c>
      <c r="E141" s="11" t="str">
        <f>Master!E145</f>
        <v>AV-DOC-02-V3.10</v>
      </c>
      <c r="F141" s="11">
        <f>Master!F145</f>
        <v>6.2</v>
      </c>
      <c r="G141" s="11" t="str">
        <f>Master!G145</f>
        <v>Ensure Adaptor 1 DHCP is enabled</v>
      </c>
      <c r="H141" s="11">
        <f>Master!H145</f>
        <v>2</v>
      </c>
      <c r="I141" s="11" t="s">
        <v>5</v>
      </c>
      <c r="J141" s="11" t="str">
        <f>IF(Master!$O$4="Y",Master!J145,"NA")</f>
        <v>NA</v>
      </c>
      <c r="K141" s="11"/>
      <c r="L141" s="103"/>
      <c r="M141" s="103"/>
      <c r="N141" s="11">
        <f>Master!P145</f>
        <v>0</v>
      </c>
    </row>
    <row r="142" spans="1:14" ht="55.5" hidden="1" customHeight="1" x14ac:dyDescent="0.25">
      <c r="A142" s="11">
        <f>Master!A146</f>
        <v>22</v>
      </c>
      <c r="B142" s="11" t="str">
        <f>Master!B146</f>
        <v xml:space="preserve">Room Booking Panel </v>
      </c>
      <c r="C142" s="11">
        <f>Master!C146</f>
        <v>22.040000000000006</v>
      </c>
      <c r="D142" s="11" t="str">
        <f>Master!D146</f>
        <v>Functional</v>
      </c>
      <c r="E142" s="11" t="str">
        <f>Master!E146</f>
        <v>AV-DOC-02-V3.10</v>
      </c>
      <c r="F142" s="11">
        <f>Master!F146</f>
        <v>6.2</v>
      </c>
      <c r="G142" s="11" t="str">
        <f>Master!G146</f>
        <v>Ensure the correct time settings have been applied
■ time synchronisation has been enabled  
■ the correct time server has been applied via the touch panel
■ confirm appropriate time zone has been selected</v>
      </c>
      <c r="H142" s="11">
        <f>Master!H146</f>
        <v>1</v>
      </c>
      <c r="I142" s="11" t="s">
        <v>5</v>
      </c>
      <c r="J142" s="11" t="str">
        <f>IF(Master!$O$4="Y",Master!J146,"NA")</f>
        <v>NA</v>
      </c>
      <c r="K142" s="11"/>
      <c r="L142" s="103"/>
      <c r="M142" s="103"/>
      <c r="N142" s="11">
        <f>Master!P146</f>
        <v>0</v>
      </c>
    </row>
    <row r="143" spans="1:14" ht="55.5" hidden="1" customHeight="1" x14ac:dyDescent="0.25">
      <c r="A143" s="11">
        <f>Master!A147</f>
        <v>22</v>
      </c>
      <c r="B143" s="11" t="str">
        <f>Master!B147</f>
        <v xml:space="preserve">Room Booking Panel </v>
      </c>
      <c r="C143" s="11">
        <f>Master!C147</f>
        <v>22.050000000000008</v>
      </c>
      <c r="D143" s="11" t="str">
        <f>Master!D147</f>
        <v>Functional</v>
      </c>
      <c r="E143" s="11" t="str">
        <f>Master!E147</f>
        <v>AV-DOC-02-V3.10</v>
      </c>
      <c r="F143" s="11">
        <f>Master!F147</f>
        <v>6.2</v>
      </c>
      <c r="G143" s="11" t="str">
        <f>Master!G147</f>
        <v>Confirm UI settings are as follows</v>
      </c>
      <c r="H143" s="11">
        <f>Master!H147</f>
        <v>2</v>
      </c>
      <c r="I143" s="11" t="s">
        <v>5</v>
      </c>
      <c r="J143" s="11" t="str">
        <f>IF(Master!$O$4="Y",Master!J147,"NA")</f>
        <v>NA</v>
      </c>
      <c r="K143" s="11"/>
      <c r="L143" s="103"/>
      <c r="M143" s="103"/>
      <c r="N143" s="11">
        <f>Master!P147</f>
        <v>0</v>
      </c>
    </row>
    <row r="144" spans="1:14" ht="55.5" hidden="1" customHeight="1" x14ac:dyDescent="0.25">
      <c r="A144" s="11">
        <f>Master!A148</f>
        <v>22</v>
      </c>
      <c r="B144" s="11" t="str">
        <f>Master!B148</f>
        <v xml:space="preserve">Room Booking Panel </v>
      </c>
      <c r="C144" s="11">
        <f>Master!C148</f>
        <v>22.060000000000009</v>
      </c>
      <c r="D144" s="11" t="str">
        <f>Master!D148</f>
        <v>Functional</v>
      </c>
      <c r="E144" s="11" t="str">
        <f>Master!E148</f>
        <v>AV-DOC-02-V3.10</v>
      </c>
      <c r="F144" s="11">
        <f>Master!F148</f>
        <v>6.2</v>
      </c>
      <c r="G144" s="11" t="str">
        <f>Master!G148</f>
        <v>Ensure Reservation setting are correct</v>
      </c>
      <c r="H144" s="11">
        <f>Master!H148</f>
        <v>2</v>
      </c>
      <c r="I144" s="11" t="s">
        <v>5</v>
      </c>
      <c r="J144" s="11" t="str">
        <f>IF(Master!$O$4="Y",Master!J148,"NA")</f>
        <v>NA</v>
      </c>
      <c r="K144" s="11"/>
      <c r="L144" s="103"/>
      <c r="M144" s="103"/>
      <c r="N144" s="11">
        <f>Master!P148</f>
        <v>0</v>
      </c>
    </row>
    <row r="145" spans="1:14" ht="55.5" hidden="1" customHeight="1" x14ac:dyDescent="0.25">
      <c r="A145" s="11">
        <f>Master!A149</f>
        <v>23</v>
      </c>
      <c r="B145" s="11" t="str">
        <f>Master!B149</f>
        <v>PTZ Camera</v>
      </c>
      <c r="C145" s="11">
        <f>Master!C149</f>
        <v>23.01</v>
      </c>
      <c r="D145" s="11" t="str">
        <f>Master!D149</f>
        <v>Functional</v>
      </c>
      <c r="E145" s="11" t="str">
        <f>Master!E149</f>
        <v>-</v>
      </c>
      <c r="F145" s="11" t="str">
        <f>Master!F149</f>
        <v>-</v>
      </c>
      <c r="G145" s="11" t="str">
        <f>Master!G149</f>
        <v>Confirm image quality is free from interference, distortion, noise, digital artefacts, brightness and contrast is optimised to room &amp; content</v>
      </c>
      <c r="H145" s="11">
        <f>Master!H149</f>
        <v>1</v>
      </c>
      <c r="I145" s="11" t="s">
        <v>5</v>
      </c>
      <c r="J145" s="11" t="str">
        <f>IF(Master!$O$4="Y",Master!J149,"NA")</f>
        <v>NA</v>
      </c>
      <c r="K145" s="11"/>
      <c r="L145" s="103"/>
      <c r="M145" s="103"/>
      <c r="N145" s="11">
        <f>Master!P149</f>
        <v>0</v>
      </c>
    </row>
    <row r="146" spans="1:14" ht="55.5" hidden="1" customHeight="1" x14ac:dyDescent="0.25">
      <c r="A146" s="11">
        <f>Master!A150</f>
        <v>23</v>
      </c>
      <c r="B146" s="11" t="str">
        <f>Master!B150</f>
        <v>PTZ Camera</v>
      </c>
      <c r="C146" s="11">
        <f>Master!C150</f>
        <v>23.020000000000003</v>
      </c>
      <c r="D146" s="11" t="str">
        <f>Master!D150</f>
        <v>Functional</v>
      </c>
      <c r="E146" s="11" t="str">
        <f>Master!E150</f>
        <v>AV-DOC-01-V4.0</v>
      </c>
      <c r="F146" s="11" t="str">
        <f>Master!F150</f>
        <v>3.18.7 PTZ or Fixed Cameras</v>
      </c>
      <c r="G146" s="11" t="str">
        <f>Master!G150</f>
        <v>Confirm correct operation (i.e. pan, tilt, zoom, focus) and field of view is unobstructed</v>
      </c>
      <c r="H146" s="11">
        <f>Master!H150</f>
        <v>1</v>
      </c>
      <c r="I146" s="11" t="s">
        <v>5</v>
      </c>
      <c r="J146" s="11" t="str">
        <f>IF(Master!$O$4="Y",Master!J150,"NA")</f>
        <v>NA</v>
      </c>
      <c r="K146" s="11"/>
      <c r="L146" s="103"/>
      <c r="M146" s="103"/>
      <c r="N146" s="11" t="str">
        <f>Master!P150</f>
        <v>y</v>
      </c>
    </row>
    <row r="147" spans="1:14" ht="55.5" hidden="1" customHeight="1" x14ac:dyDescent="0.25">
      <c r="A147" s="11">
        <f>Master!A151</f>
        <v>23</v>
      </c>
      <c r="B147" s="11" t="str">
        <f>Master!B151</f>
        <v>PTZ Camera</v>
      </c>
      <c r="C147" s="11">
        <f>Master!C151</f>
        <v>23.030000000000005</v>
      </c>
      <c r="D147" s="11" t="str">
        <f>Master!D151</f>
        <v>Functional</v>
      </c>
      <c r="E147" s="11" t="str">
        <f>Master!E151</f>
        <v>-</v>
      </c>
      <c r="F147" s="11" t="str">
        <f>Master!F151</f>
        <v>-</v>
      </c>
      <c r="G147" s="11" t="str">
        <f>Master!G151</f>
        <v xml:space="preserve">Confirm user defined pre-sets can be stored and recalled. </v>
      </c>
      <c r="H147" s="11">
        <f>Master!H151</f>
        <v>1</v>
      </c>
      <c r="I147" s="11" t="s">
        <v>5</v>
      </c>
      <c r="J147" s="11" t="str">
        <f>IF(Master!$O$4="Y",Master!J151,"NA")</f>
        <v>NA</v>
      </c>
      <c r="K147" s="11"/>
      <c r="L147" s="103"/>
      <c r="M147" s="103"/>
      <c r="N147" s="11">
        <f>Master!P151</f>
        <v>0</v>
      </c>
    </row>
    <row r="148" spans="1:14" ht="55.5" hidden="1" customHeight="1" x14ac:dyDescent="0.25">
      <c r="A148" s="11">
        <f>Master!A152</f>
        <v>23</v>
      </c>
      <c r="B148" s="11" t="str">
        <f>Master!B152</f>
        <v>PTZ Camera</v>
      </c>
      <c r="C148" s="11">
        <f>Master!C152</f>
        <v>23.040000000000006</v>
      </c>
      <c r="D148" s="11" t="str">
        <f>Master!D152</f>
        <v>Functional</v>
      </c>
      <c r="E148" s="11" t="str">
        <f>Master!E152</f>
        <v>-</v>
      </c>
      <c r="F148" s="11" t="str">
        <f>Master!F152</f>
        <v>-</v>
      </c>
      <c r="G148" s="11" t="str">
        <f>Master!G152</f>
        <v>Confirm pre-set 1 is room view pre set 2 is presenters location and Preset 1 is called upon start up</v>
      </c>
      <c r="H148" s="11">
        <f>Master!H152</f>
        <v>1</v>
      </c>
      <c r="I148" s="11" t="s">
        <v>5</v>
      </c>
      <c r="J148" s="11" t="str">
        <f>IF(Master!$O$4="Y",Master!J152,"NA")</f>
        <v>NA</v>
      </c>
      <c r="K148" s="11"/>
      <c r="L148" s="103"/>
      <c r="M148" s="103"/>
      <c r="N148" s="11">
        <f>Master!P152</f>
        <v>0</v>
      </c>
    </row>
    <row r="149" spans="1:14" ht="55.5" hidden="1" customHeight="1" x14ac:dyDescent="0.25">
      <c r="A149" s="11">
        <f>Master!A153</f>
        <v>23</v>
      </c>
      <c r="B149" s="11" t="str">
        <f>Master!B153</f>
        <v>PTZ Camera</v>
      </c>
      <c r="C149" s="11">
        <f>Master!C153</f>
        <v>23.050000000000008</v>
      </c>
      <c r="D149" s="11" t="str">
        <f>Master!D153</f>
        <v>Functional</v>
      </c>
      <c r="E149" s="11" t="str">
        <f>Master!E153</f>
        <v>-</v>
      </c>
      <c r="F149" s="11" t="str">
        <f>Master!F153</f>
        <v>-</v>
      </c>
      <c r="G149" s="11" t="str">
        <f>Master!G153</f>
        <v>Ensure correct lighting levels for optimum camera image</v>
      </c>
      <c r="H149" s="11">
        <f>Master!H153</f>
        <v>1</v>
      </c>
      <c r="I149" s="11" t="s">
        <v>5</v>
      </c>
      <c r="J149" s="11" t="str">
        <f>IF(Master!$O$4="Y",Master!J153,"NA")</f>
        <v>NA</v>
      </c>
      <c r="K149" s="11"/>
      <c r="L149" s="103"/>
      <c r="M149" s="103"/>
      <c r="N149" s="11">
        <f>Master!P153</f>
        <v>0</v>
      </c>
    </row>
    <row r="150" spans="1:14" ht="55.5" hidden="1" customHeight="1" x14ac:dyDescent="0.25">
      <c r="A150" s="11">
        <f>Master!A154</f>
        <v>24</v>
      </c>
      <c r="B150" s="11" t="str">
        <f>Master!B154</f>
        <v>USB Camera</v>
      </c>
      <c r="C150" s="11">
        <f>Master!C154</f>
        <v>24.01</v>
      </c>
      <c r="D150" s="11" t="str">
        <f>Master!D154</f>
        <v>Functional</v>
      </c>
      <c r="E150" s="11" t="str">
        <f>Master!E154</f>
        <v>-</v>
      </c>
      <c r="F150" s="11" t="str">
        <f>Master!F154</f>
        <v>-</v>
      </c>
      <c r="G150" s="11" t="str">
        <f>Master!G154</f>
        <v>Confirm image quality is free from interference, distortion, noise, digital artefacts, brightness and contrast is optimised to room &amp; content</v>
      </c>
      <c r="H150" s="11">
        <f>Master!H154</f>
        <v>1</v>
      </c>
      <c r="I150" s="11" t="s">
        <v>5</v>
      </c>
      <c r="J150" s="11" t="str">
        <f>IF(Master!$O$4="Y",Master!J154,"NA")</f>
        <v>NA</v>
      </c>
      <c r="K150" s="11"/>
      <c r="L150" s="103"/>
      <c r="M150" s="103"/>
      <c r="N150" s="11">
        <f>Master!P154</f>
        <v>0</v>
      </c>
    </row>
    <row r="151" spans="1:14" ht="55.5" hidden="1" customHeight="1" x14ac:dyDescent="0.25">
      <c r="A151" s="11">
        <f>Master!A155</f>
        <v>24</v>
      </c>
      <c r="B151" s="11" t="str">
        <f>Master!B155</f>
        <v>USB Camera</v>
      </c>
      <c r="C151" s="11">
        <f>Master!C155</f>
        <v>24.020000000000003</v>
      </c>
      <c r="D151" s="11" t="str">
        <f>Master!D155</f>
        <v>Functional</v>
      </c>
      <c r="E151" s="11" t="str">
        <f>Master!E155</f>
        <v>-</v>
      </c>
      <c r="F151" s="11" t="str">
        <f>Master!F155</f>
        <v>-</v>
      </c>
      <c r="G151" s="11" t="str">
        <f>Master!G155</f>
        <v>Confirm field of view is unobstructed</v>
      </c>
      <c r="H151" s="11">
        <f>Master!H155</f>
        <v>1</v>
      </c>
      <c r="I151" s="11" t="s">
        <v>5</v>
      </c>
      <c r="J151" s="11" t="str">
        <f>IF(Master!$O$4="Y",Master!J155,"NA")</f>
        <v>NA</v>
      </c>
      <c r="K151" s="11"/>
      <c r="L151" s="103"/>
      <c r="M151" s="103"/>
      <c r="N151" s="11">
        <f>Master!P155</f>
        <v>0</v>
      </c>
    </row>
    <row r="152" spans="1:14" ht="55.5" hidden="1" customHeight="1" x14ac:dyDescent="0.25">
      <c r="A152" s="11">
        <f>Master!A156</f>
        <v>24</v>
      </c>
      <c r="B152" s="11" t="str">
        <f>Master!B156</f>
        <v>USB Camera</v>
      </c>
      <c r="C152" s="11">
        <f>Master!C156</f>
        <v>24.030000000000005</v>
      </c>
      <c r="D152" s="11" t="str">
        <f>Master!D156</f>
        <v>Functional</v>
      </c>
      <c r="E152" s="11" t="str">
        <f>Master!E156</f>
        <v>-</v>
      </c>
      <c r="F152" s="11" t="str">
        <f>Master!F156</f>
        <v>-</v>
      </c>
      <c r="G152" s="11" t="str">
        <f>Master!G156</f>
        <v>Ensure correct lighting levels for optimum camera image</v>
      </c>
      <c r="H152" s="11">
        <f>Master!H156</f>
        <v>1</v>
      </c>
      <c r="I152" s="11" t="s">
        <v>5</v>
      </c>
      <c r="J152" s="11" t="str">
        <f>IF(Master!$O$4="Y",Master!J156,"NA")</f>
        <v>NA</v>
      </c>
      <c r="K152" s="11"/>
      <c r="L152" s="103"/>
      <c r="M152" s="103"/>
      <c r="N152" s="11">
        <f>Master!P156</f>
        <v>0</v>
      </c>
    </row>
    <row r="153" spans="1:14" ht="55.5" hidden="1" customHeight="1" x14ac:dyDescent="0.25">
      <c r="A153" s="11">
        <f>Master!A157</f>
        <v>24</v>
      </c>
      <c r="B153" s="11" t="str">
        <f>Master!B157</f>
        <v>USB Camera</v>
      </c>
      <c r="C153" s="11">
        <f>Master!C157</f>
        <v>24.040000000000006</v>
      </c>
      <c r="D153" s="11" t="str">
        <f>Master!D157</f>
        <v>Functional</v>
      </c>
      <c r="E153" s="11" t="str">
        <f>Master!E157</f>
        <v>-</v>
      </c>
      <c r="F153" s="11" t="str">
        <f>Master!F157</f>
        <v>-</v>
      </c>
      <c r="G153" s="11" t="str">
        <f>Master!G157</f>
        <v>Confirm (Auto Framing) has been enabled &amp; functioning correctly</v>
      </c>
      <c r="H153" s="11">
        <f>Master!H157</f>
        <v>2</v>
      </c>
      <c r="I153" s="11" t="s">
        <v>5</v>
      </c>
      <c r="J153" s="11" t="str">
        <f>IF(Master!$O$4="Y",Master!J157,"NA")</f>
        <v>NA</v>
      </c>
      <c r="K153" s="11"/>
      <c r="L153" s="103"/>
      <c r="M153" s="103"/>
      <c r="N153" s="11">
        <f>Master!P157</f>
        <v>0</v>
      </c>
    </row>
    <row r="154" spans="1:14" ht="55.5" hidden="1" customHeight="1" x14ac:dyDescent="0.25">
      <c r="A154" s="11">
        <f>Master!A165</f>
        <v>27</v>
      </c>
      <c r="B154" s="11" t="str">
        <f>Master!B165</f>
        <v>Digital Signage Displays</v>
      </c>
      <c r="C154" s="11">
        <f>Master!C165</f>
        <v>27.01</v>
      </c>
      <c r="D154" s="11" t="str">
        <f>Master!D165</f>
        <v>Functional</v>
      </c>
      <c r="E154" s="11" t="str">
        <f>Master!E165</f>
        <v>-</v>
      </c>
      <c r="F154" s="11" t="str">
        <f>Master!F165</f>
        <v>-</v>
      </c>
      <c r="G154" s="11" t="str">
        <f>Master!G165</f>
        <v>No finger marks on displays, reflective surfaces or other equipment</v>
      </c>
      <c r="H154" s="11">
        <f>Master!H165</f>
        <v>1</v>
      </c>
      <c r="I154" s="11" t="s">
        <v>5</v>
      </c>
      <c r="J154" s="11" t="str">
        <f>IF(Master!$O$4="Y",Master!J165,"NA")</f>
        <v>NA</v>
      </c>
      <c r="K154" s="11"/>
      <c r="L154" s="103"/>
      <c r="M154" s="103"/>
      <c r="N154" s="11">
        <f>Master!P165</f>
        <v>0</v>
      </c>
    </row>
    <row r="155" spans="1:14" ht="55.5" hidden="1" customHeight="1" x14ac:dyDescent="0.25">
      <c r="A155" s="11">
        <f>Master!A166</f>
        <v>27</v>
      </c>
      <c r="B155" s="11" t="str">
        <f>Master!B166</f>
        <v>Digital Signage Displays</v>
      </c>
      <c r="C155" s="11">
        <f>Master!C166</f>
        <v>27.020000000000003</v>
      </c>
      <c r="D155" s="11" t="str">
        <f>Master!D166</f>
        <v>Functional</v>
      </c>
      <c r="E155" s="11" t="str">
        <f>Master!E166</f>
        <v>-</v>
      </c>
      <c r="F155" s="11" t="str">
        <f>Master!F166</f>
        <v>-</v>
      </c>
      <c r="G155" s="11" t="str">
        <f>Master!G166</f>
        <v>Ensure On/Off times have been set 
6 am On, 10pm OFF. Street facing On OFF times TBC</v>
      </c>
      <c r="H155" s="11">
        <f>Master!H166</f>
        <v>2</v>
      </c>
      <c r="I155" s="11" t="s">
        <v>5</v>
      </c>
      <c r="J155" s="11" t="str">
        <f>IF(Master!$O$4="Y",Master!J166,"NA")</f>
        <v>NA</v>
      </c>
      <c r="K155" s="11"/>
      <c r="L155" s="103"/>
      <c r="M155" s="103"/>
      <c r="N155" s="11">
        <f>Master!P166</f>
        <v>0</v>
      </c>
    </row>
    <row r="156" spans="1:14" ht="55.5" hidden="1" customHeight="1" x14ac:dyDescent="0.25">
      <c r="A156" s="11">
        <f>Master!A167</f>
        <v>27</v>
      </c>
      <c r="B156" s="11" t="str">
        <f>Master!B167</f>
        <v>Digital Signage Displays</v>
      </c>
      <c r="C156" s="11">
        <f>Master!C167</f>
        <v>27.030000000000005</v>
      </c>
      <c r="D156" s="11" t="str">
        <f>Master!D167</f>
        <v>Functional</v>
      </c>
      <c r="E156" s="11" t="str">
        <f>Master!E167</f>
        <v>-</v>
      </c>
      <c r="F156" s="11" t="str">
        <f>Master!F167</f>
        <v>-</v>
      </c>
      <c r="G156" s="11" t="str">
        <f>Master!G167</f>
        <v>Confirm Buttons and spare inputs have been disabled</v>
      </c>
      <c r="H156" s="11">
        <f>Master!H167</f>
        <v>2</v>
      </c>
      <c r="I156" s="11" t="s">
        <v>5</v>
      </c>
      <c r="J156" s="11" t="str">
        <f>IF(Master!$O$4="Y",Master!J167,"NA")</f>
        <v>NA</v>
      </c>
      <c r="K156" s="11"/>
      <c r="L156" s="103"/>
      <c r="M156" s="103"/>
      <c r="N156" s="11">
        <f>Master!P167</f>
        <v>0</v>
      </c>
    </row>
    <row r="157" spans="1:14" ht="55.5" hidden="1" customHeight="1" x14ac:dyDescent="0.25">
      <c r="A157" s="11">
        <f>Master!A168</f>
        <v>28</v>
      </c>
      <c r="B157" s="11" t="str">
        <f>Master!B168</f>
        <v>Digital Signage Displays</v>
      </c>
      <c r="C157" s="11">
        <f>Master!C168</f>
        <v>27.040000000000006</v>
      </c>
      <c r="D157" s="11" t="str">
        <f>Master!D168</f>
        <v>Functional</v>
      </c>
      <c r="E157" s="11" t="str">
        <f>Master!E168</f>
        <v>-</v>
      </c>
      <c r="F157" s="11" t="str">
        <f>Master!F168</f>
        <v>-</v>
      </c>
      <c r="G157" s="11" t="str">
        <f>Master!G168</f>
        <v>Confirm correct input is selected upon start up</v>
      </c>
      <c r="H157" s="11">
        <f>Master!H168</f>
        <v>2</v>
      </c>
      <c r="I157" s="11" t="s">
        <v>5</v>
      </c>
      <c r="J157" s="11" t="str">
        <f>IF(Master!$O$4="Y",Master!J168,"NA")</f>
        <v>NA</v>
      </c>
      <c r="K157" s="11"/>
      <c r="L157" s="103"/>
      <c r="M157" s="103"/>
      <c r="N157" s="11">
        <f>Master!P168</f>
        <v>0</v>
      </c>
    </row>
    <row r="158" spans="1:14" ht="55.5" hidden="1" customHeight="1" x14ac:dyDescent="0.25">
      <c r="A158" s="11">
        <f>Master!A169</f>
        <v>28</v>
      </c>
      <c r="B158" s="11" t="str">
        <f>Master!B169</f>
        <v>Digital Signage Displays</v>
      </c>
      <c r="C158" s="11">
        <f>Master!C169</f>
        <v>27.050000000000008</v>
      </c>
      <c r="D158" s="11" t="str">
        <f>Master!D169</f>
        <v>Functional</v>
      </c>
      <c r="E158" s="11" t="str">
        <f>Master!E169</f>
        <v>-</v>
      </c>
      <c r="F158" s="11" t="str">
        <f>Master!F169</f>
        <v>-</v>
      </c>
      <c r="G158" s="11" t="str">
        <f>Master!G169</f>
        <v>Confirm content is present upon start up</v>
      </c>
      <c r="H158" s="11">
        <f>Master!H169</f>
        <v>1</v>
      </c>
      <c r="I158" s="11" t="s">
        <v>5</v>
      </c>
      <c r="J158" s="11" t="str">
        <f>IF(Master!$O$4="Y",Master!J169,"NA")</f>
        <v>NA</v>
      </c>
      <c r="K158" s="11"/>
      <c r="L158" s="103"/>
      <c r="M158" s="103"/>
      <c r="N158" s="11">
        <f>Master!P169</f>
        <v>0</v>
      </c>
    </row>
    <row r="159" spans="1:14" ht="55.5" hidden="1" customHeight="1" x14ac:dyDescent="0.25">
      <c r="A159" s="11">
        <f>Master!A170</f>
        <v>28</v>
      </c>
      <c r="B159" s="11" t="str">
        <f>Master!B170</f>
        <v>Digital Signage Displays</v>
      </c>
      <c r="C159" s="11">
        <f>Master!C170</f>
        <v>27.060000000000009</v>
      </c>
      <c r="D159" s="11" t="str">
        <f>Master!D170</f>
        <v>Functional</v>
      </c>
      <c r="E159" s="11" t="str">
        <f>Master!E170</f>
        <v>-</v>
      </c>
      <c r="F159" s="11" t="str">
        <f>Master!F170</f>
        <v>-</v>
      </c>
      <c r="G159" s="11" t="str">
        <f>Master!G170</f>
        <v>Confirm correct PC/BrightSign build as been applied</v>
      </c>
      <c r="H159" s="11">
        <f>Master!H170</f>
        <v>1</v>
      </c>
      <c r="I159" s="11" t="s">
        <v>5</v>
      </c>
      <c r="J159" s="11" t="str">
        <f>IF(Master!$O$4="Y",Master!J170,"NA")</f>
        <v>NA</v>
      </c>
      <c r="K159" s="11"/>
      <c r="L159" s="103"/>
      <c r="M159" s="103"/>
      <c r="N159" s="11">
        <f>Master!P170</f>
        <v>0</v>
      </c>
    </row>
    <row r="160" spans="1:14" ht="55.5" hidden="1" customHeight="1" x14ac:dyDescent="0.25">
      <c r="A160" s="11">
        <f>Master!A171</f>
        <v>29</v>
      </c>
      <c r="B160" s="11" t="str">
        <f>Master!B171</f>
        <v>Digital Signage Displays</v>
      </c>
      <c r="C160" s="11">
        <f>Master!C171</f>
        <v>27.070000000000011</v>
      </c>
      <c r="D160" s="11" t="str">
        <f>Master!D171</f>
        <v>Functional</v>
      </c>
      <c r="E160" s="11" t="str">
        <f>Master!E171</f>
        <v>-</v>
      </c>
      <c r="F160" s="11" t="str">
        <f>Master!F171</f>
        <v>-</v>
      </c>
      <c r="G160" s="11" t="str">
        <f>Master!G171</f>
        <v>HDMI Quality – Ensure the image is free from interference, distortion, noise, digital artefacts, brightness and contrast is optimised to room &amp; content</v>
      </c>
      <c r="H160" s="11">
        <f>Master!H171</f>
        <v>1</v>
      </c>
      <c r="I160" s="11" t="s">
        <v>5</v>
      </c>
      <c r="J160" s="11" t="str">
        <f>IF(Master!$O$4="Y",Master!J171,"NA")</f>
        <v>NA</v>
      </c>
      <c r="K160" s="11"/>
      <c r="L160" s="103"/>
      <c r="M160" s="103"/>
      <c r="N160" s="11">
        <f>Master!P171</f>
        <v>0</v>
      </c>
    </row>
    <row r="161" spans="1:14" ht="55.5" customHeight="1" x14ac:dyDescent="0.25">
      <c r="A161" s="11">
        <f>Master!A172</f>
        <v>28</v>
      </c>
      <c r="B161" s="11" t="str">
        <f>Master!B172</f>
        <v>Administration &amp; Final Configuration</v>
      </c>
      <c r="C161" s="11">
        <f>Master!C172</f>
        <v>28.01</v>
      </c>
      <c r="D161" s="11" t="str">
        <f>Master!D172</f>
        <v>Functional</v>
      </c>
      <c r="E161" s="11" t="str">
        <f>Master!E172</f>
        <v>-</v>
      </c>
      <c r="F161" s="11" t="str">
        <f>Master!F172</f>
        <v>Source Code</v>
      </c>
      <c r="G161" s="11" t="str">
        <f>Master!G172</f>
        <v>Confirm automated shutdown is set to 180 minutes and midnight - L&amp;T</v>
      </c>
      <c r="H161" s="11">
        <f>Master!H172</f>
        <v>2</v>
      </c>
      <c r="I161" s="11" t="s">
        <v>35</v>
      </c>
      <c r="J161" s="11" t="str">
        <f>IF(Master!$O$4="Y",Master!J172,"NA")</f>
        <v>NA</v>
      </c>
      <c r="K161" s="11"/>
      <c r="L161" s="103"/>
      <c r="M161" s="103"/>
      <c r="N161" s="11" t="str">
        <f>Master!P172</f>
        <v>Y</v>
      </c>
    </row>
    <row r="162" spans="1:14" ht="55.5" hidden="1" customHeight="1" x14ac:dyDescent="0.25">
      <c r="A162" s="11">
        <f>Master!A173</f>
        <v>28</v>
      </c>
      <c r="B162" s="11" t="str">
        <f>Master!B173</f>
        <v>Administration &amp; Final Configuration</v>
      </c>
      <c r="C162" s="11">
        <f>Master!C173</f>
        <v>26.020000000000003</v>
      </c>
      <c r="D162" s="11" t="str">
        <f>Master!D173</f>
        <v>Functional</v>
      </c>
      <c r="E162" s="11" t="str">
        <f>Master!E173</f>
        <v>-</v>
      </c>
      <c r="F162" s="11" t="str">
        <f>Master!F173</f>
        <v>Source Code</v>
      </c>
      <c r="G162" s="11" t="str">
        <f>Master!G173</f>
        <v>Confirm automated shutdown (screen off only) is set to 180 minutes and midnight - Enclosed Meeting Spaces</v>
      </c>
      <c r="H162" s="11">
        <f>Master!H173</f>
        <v>2</v>
      </c>
      <c r="I162" s="11" t="s">
        <v>5</v>
      </c>
      <c r="J162" s="11" t="str">
        <f>IF(Master!$O$4="Y",Master!J173,"NA")</f>
        <v>NA</v>
      </c>
      <c r="K162" s="11"/>
      <c r="L162" s="103"/>
      <c r="M162" s="103"/>
      <c r="N162" s="11">
        <f>Master!P173</f>
        <v>0</v>
      </c>
    </row>
    <row r="163" spans="1:14" ht="55.5" hidden="1" customHeight="1" x14ac:dyDescent="0.25">
      <c r="A163" s="11">
        <f>Master!A174</f>
        <v>29</v>
      </c>
      <c r="B163" s="11" t="str">
        <f>Master!B174</f>
        <v>Administration &amp; Final Configuration</v>
      </c>
      <c r="C163" s="11">
        <f>Master!C174</f>
        <v>26.03</v>
      </c>
      <c r="D163" s="11" t="str">
        <f>Master!D174</f>
        <v>Functional</v>
      </c>
      <c r="E163" s="11" t="str">
        <f>Master!E174</f>
        <v>-</v>
      </c>
      <c r="F163" s="11" t="str">
        <f>Master!F174</f>
        <v>Source Code</v>
      </c>
      <c r="G163" s="11" t="str">
        <f>Master!G174</f>
        <v>Confirm automated on/shutdown (screen off only) is set to: On 7am, Off 8pm - Open Plan Meeting Spaces</v>
      </c>
      <c r="H163" s="11">
        <f>Master!H174</f>
        <v>2</v>
      </c>
      <c r="I163" s="11" t="s">
        <v>5</v>
      </c>
      <c r="J163" s="11" t="str">
        <f>IF(Master!$O$4="Y",Master!J174,"NA")</f>
        <v>NA</v>
      </c>
      <c r="K163" s="11"/>
      <c r="L163" s="103"/>
      <c r="M163" s="103"/>
      <c r="N163" s="11">
        <f>Master!P174</f>
        <v>0</v>
      </c>
    </row>
    <row r="164" spans="1:14" ht="55.5" customHeight="1" x14ac:dyDescent="0.25">
      <c r="A164" s="11">
        <f>Master!A175</f>
        <v>29</v>
      </c>
      <c r="B164" s="11" t="str">
        <f>Master!B175</f>
        <v>Administration &amp; Final Configuration</v>
      </c>
      <c r="C164" s="11">
        <f>Master!C175</f>
        <v>26.040000000000003</v>
      </c>
      <c r="D164" s="11" t="str">
        <f>Master!D175</f>
        <v>Functional</v>
      </c>
      <c r="E164" s="11" t="str">
        <f>Master!E175</f>
        <v>-</v>
      </c>
      <c r="F164" s="11" t="str">
        <f>Master!F175</f>
        <v>-</v>
      </c>
      <c r="G164" s="11" t="str">
        <f>Master!G175</f>
        <v>Confirm that the projector soft off time has been set to 20 minutes in the control system</v>
      </c>
      <c r="H164" s="11">
        <f>Master!H175</f>
        <v>1</v>
      </c>
      <c r="I164" s="11" t="s">
        <v>35</v>
      </c>
      <c r="J164" s="11" t="str">
        <f>IF(Master!$O$4="Y",Master!J175,"NA")</f>
        <v>NA</v>
      </c>
      <c r="K164" s="11"/>
      <c r="L164" s="103"/>
      <c r="M164" s="103"/>
      <c r="N164" s="11" t="str">
        <f>Master!P175</f>
        <v>Y</v>
      </c>
    </row>
    <row r="165" spans="1:14" ht="55.5" customHeight="1" x14ac:dyDescent="0.25">
      <c r="A165" s="11">
        <f>Master!A176</f>
        <v>29</v>
      </c>
      <c r="B165" s="11" t="str">
        <f>Master!B176</f>
        <v>Administration &amp; Final Configuration</v>
      </c>
      <c r="C165" s="11">
        <f>Master!C176</f>
        <v>26.05</v>
      </c>
      <c r="D165" s="11" t="str">
        <f>Master!D176</f>
        <v>Functional</v>
      </c>
      <c r="E165" s="11" t="str">
        <f>Master!E176</f>
        <v>AV-DOC-01-V4.0</v>
      </c>
      <c r="F165" s="11" t="str">
        <f>Master!F176</f>
        <v xml:space="preserve">2.10 Lighting </v>
      </c>
      <c r="G165" s="11" t="str">
        <f>Master!G176</f>
        <v>Confirm correct room lighting states</v>
      </c>
      <c r="H165" s="11">
        <f>Master!H176</f>
        <v>2</v>
      </c>
      <c r="I165" s="11" t="s">
        <v>35</v>
      </c>
      <c r="J165" s="11" t="str">
        <f>IF(Master!$O$4="Y",Master!J176,"NA")</f>
        <v>NA</v>
      </c>
      <c r="K165" s="11"/>
      <c r="L165" s="103"/>
      <c r="M165" s="103"/>
      <c r="N165" s="11" t="str">
        <f>Master!P176</f>
        <v>Y</v>
      </c>
    </row>
    <row r="166" spans="1:14" ht="55.5" customHeight="1" x14ac:dyDescent="0.25">
      <c r="A166" s="11">
        <f>Master!A177</f>
        <v>30</v>
      </c>
      <c r="B166" s="11" t="str">
        <f>Master!B177</f>
        <v>Remote Monitoring System</v>
      </c>
      <c r="C166" s="11">
        <f>Master!C177</f>
        <v>30.01</v>
      </c>
      <c r="D166" s="11" t="str">
        <f>Master!D177</f>
        <v>Functional</v>
      </c>
      <c r="E166" s="11" t="str">
        <f>Master!E177</f>
        <v>-</v>
      </c>
      <c r="F166" s="11" t="str">
        <f>Master!F177</f>
        <v>-</v>
      </c>
      <c r="G166" s="11" t="str">
        <f>Master!G177</f>
        <v>Confirm integration of the AV System to Symphony</v>
      </c>
      <c r="H166" s="11">
        <f>Master!H177</f>
        <v>2</v>
      </c>
      <c r="I166" s="11" t="s">
        <v>35</v>
      </c>
      <c r="J166" s="11" t="str">
        <f>IF(Master!$O$4="Y",Master!J177,"NA")</f>
        <v>NA</v>
      </c>
      <c r="K166" s="11"/>
      <c r="L166" s="103"/>
      <c r="M166" s="103"/>
      <c r="N166" s="11" t="str">
        <f>Master!P177</f>
        <v>Y</v>
      </c>
    </row>
    <row r="167" spans="1:14" ht="55.5" customHeight="1" x14ac:dyDescent="0.25">
      <c r="A167" s="11">
        <f>Master!A179</f>
        <v>31</v>
      </c>
      <c r="B167" s="11" t="str">
        <f>Master!B179</f>
        <v>General Physical</v>
      </c>
      <c r="C167" s="11">
        <f>Master!C179</f>
        <v>31.01</v>
      </c>
      <c r="D167" s="11" t="str">
        <f>Master!D179</f>
        <v>Physical</v>
      </c>
      <c r="E167" s="11" t="str">
        <f>Master!E179</f>
        <v>AV-DOC-01-V4.0</v>
      </c>
      <c r="F167" s="11" t="str">
        <f>Master!F179</f>
        <v>3.8.9 Asset Register and labelling</v>
      </c>
      <c r="G167" s="11" t="str">
        <f>Master!G179</f>
        <v>Verify labelling is applied to all cables and interfaces correctly and straight</v>
      </c>
      <c r="H167" s="11">
        <f>Master!H179</f>
        <v>2</v>
      </c>
      <c r="I167" s="11" t="s">
        <v>35</v>
      </c>
      <c r="J167" s="11" t="str">
        <f>IF(Master!$O$4="Y",Master!J179,"NA")</f>
        <v>NA</v>
      </c>
      <c r="K167" s="11"/>
      <c r="L167" s="103"/>
      <c r="M167" s="103"/>
      <c r="N167" s="11" t="str">
        <f>Master!P179</f>
        <v>Y</v>
      </c>
    </row>
    <row r="168" spans="1:14" ht="55.5" customHeight="1" x14ac:dyDescent="0.25">
      <c r="A168" s="11">
        <f>Master!A180</f>
        <v>31</v>
      </c>
      <c r="B168" s="11" t="str">
        <f>Master!B180</f>
        <v>General Physical</v>
      </c>
      <c r="C168" s="11">
        <f>Master!C180</f>
        <v>31.020000000000003</v>
      </c>
      <c r="D168" s="11" t="str">
        <f>Master!D180</f>
        <v>Physical</v>
      </c>
      <c r="E168" s="11" t="str">
        <f>Master!E180</f>
        <v>AV-DOC-01-V4.0</v>
      </c>
      <c r="F168" s="11" t="str">
        <f>Master!F180</f>
        <v>3.8.9 Asset Register and labelling</v>
      </c>
      <c r="G168" s="11" t="str">
        <f>Master!G180</f>
        <v xml:space="preserve">Asset tagging has been applied as per RMIT guidelines </v>
      </c>
      <c r="H168" s="11">
        <f>Master!H180</f>
        <v>2</v>
      </c>
      <c r="I168" s="11" t="s">
        <v>35</v>
      </c>
      <c r="J168" s="11" t="str">
        <f>IF(Master!$O$4="Y",Master!J180,"NA")</f>
        <v>NA</v>
      </c>
      <c r="K168" s="11"/>
      <c r="L168" s="103"/>
      <c r="M168" s="103"/>
      <c r="N168" s="11" t="str">
        <f>Master!P180</f>
        <v>Y</v>
      </c>
    </row>
    <row r="169" spans="1:14" ht="55.5" customHeight="1" x14ac:dyDescent="0.25">
      <c r="A169" s="11">
        <f>Master!A181</f>
        <v>31</v>
      </c>
      <c r="B169" s="11" t="str">
        <f>Master!B181</f>
        <v>General Physical</v>
      </c>
      <c r="C169" s="11">
        <f>Master!C181</f>
        <v>31.030000000000005</v>
      </c>
      <c r="D169" s="11" t="str">
        <f>Master!D181</f>
        <v>Physical</v>
      </c>
      <c r="E169" s="11" t="str">
        <f>Master!E181</f>
        <v>AV-DOC-01-V4.0</v>
      </c>
      <c r="F169" s="11" t="str">
        <f>Master!F181</f>
        <v>3.13.12.4 Looming/Lacing
3.15.4 Cable Installation</v>
      </c>
      <c r="G169" s="11" t="str">
        <f>Master!G181</f>
        <v>Ensure all cables are loomed neatly and securely cable tied or fastened to relieve any strain</v>
      </c>
      <c r="H169" s="11">
        <f>Master!H181</f>
        <v>2</v>
      </c>
      <c r="I169" s="11" t="s">
        <v>35</v>
      </c>
      <c r="J169" s="11" t="str">
        <f>IF(Master!$O$4="Y",Master!J181,"NA")</f>
        <v>NA</v>
      </c>
      <c r="K169" s="11"/>
      <c r="L169" s="103"/>
      <c r="M169" s="103"/>
      <c r="N169" s="11" t="str">
        <f>Master!P181</f>
        <v>Y</v>
      </c>
    </row>
    <row r="170" spans="1:14" ht="55.5" customHeight="1" x14ac:dyDescent="0.25">
      <c r="A170" s="11">
        <f>Master!A182</f>
        <v>31</v>
      </c>
      <c r="B170" s="11" t="str">
        <f>Master!B182</f>
        <v>General Physical</v>
      </c>
      <c r="C170" s="11">
        <f>Master!C182</f>
        <v>31.040000000000006</v>
      </c>
      <c r="D170" s="11" t="str">
        <f>Master!D182</f>
        <v>Physical</v>
      </c>
      <c r="E170" s="11" t="str">
        <f>Master!E182</f>
        <v>AV-DOC-01-V4.0</v>
      </c>
      <c r="F170" s="11" t="str">
        <f>Master!F182</f>
        <v>3.14.1 Power Distribution and control</v>
      </c>
      <c r="G170" s="11" t="str">
        <f>Master!G182</f>
        <v>Double-adaptors and single-pole switched power strips have not been used in equipment racks</v>
      </c>
      <c r="H170" s="11">
        <f>Master!H182</f>
        <v>1</v>
      </c>
      <c r="I170" s="11" t="s">
        <v>35</v>
      </c>
      <c r="J170" s="11" t="str">
        <f>IF(Master!$O$4="Y",Master!J182,"NA")</f>
        <v>NA</v>
      </c>
      <c r="K170" s="11"/>
      <c r="L170" s="103"/>
      <c r="M170" s="103"/>
      <c r="N170" s="11" t="str">
        <f>Master!P182</f>
        <v>Y</v>
      </c>
    </row>
    <row r="171" spans="1:14" ht="55.5" customHeight="1" x14ac:dyDescent="0.25">
      <c r="A171" s="11">
        <f>Master!A183</f>
        <v>31</v>
      </c>
      <c r="B171" s="11" t="str">
        <f>Master!B183</f>
        <v>General Physical</v>
      </c>
      <c r="C171" s="11">
        <f>Master!C183</f>
        <v>31.050000000000008</v>
      </c>
      <c r="D171" s="11" t="str">
        <f>Master!D183</f>
        <v>Physical</v>
      </c>
      <c r="E171" s="11" t="str">
        <f>Master!E183</f>
        <v>AV-DOC-01-V4.0</v>
      </c>
      <c r="F171" s="11" t="str">
        <f>Master!F183</f>
        <v xml:space="preserve">3.14.2 Power Cable Test &amp; Tagging </v>
      </c>
      <c r="G171" s="11" t="str">
        <f>Master!G183</f>
        <v xml:space="preserve">All equipment and power cables supplied have been tested and tagged to the AS3760 standard </v>
      </c>
      <c r="H171" s="11">
        <f>Master!H183</f>
        <v>1</v>
      </c>
      <c r="I171" s="11" t="s">
        <v>35</v>
      </c>
      <c r="J171" s="11" t="str">
        <f>IF(Master!$O$4="Y",Master!J183,"NA")</f>
        <v>NA</v>
      </c>
      <c r="K171" s="11"/>
      <c r="L171" s="103"/>
      <c r="M171" s="103"/>
      <c r="N171" s="11" t="str">
        <f>Master!P183</f>
        <v>Y</v>
      </c>
    </row>
    <row r="172" spans="1:14" ht="55.5" customHeight="1" x14ac:dyDescent="0.25">
      <c r="A172" s="11">
        <f>Master!A184</f>
        <v>31</v>
      </c>
      <c r="B172" s="11" t="str">
        <f>Master!B184</f>
        <v>General Physical</v>
      </c>
      <c r="C172" s="11">
        <f>Master!C184</f>
        <v>31.060000000000009</v>
      </c>
      <c r="D172" s="11" t="str">
        <f>Master!D184</f>
        <v>Physical</v>
      </c>
      <c r="E172" s="11" t="str">
        <f>Master!E184</f>
        <v>AV-DOC-01-V4.0</v>
      </c>
      <c r="F172" s="11" t="str">
        <f>Master!F184</f>
        <v>3.15.6 Fly Leads</v>
      </c>
      <c r="G172" s="11" t="str">
        <f>Master!G184</f>
        <v>Fly leads to be secured by nylon P-clips &amp; in braided sheath (Braided sheath only required when multiple cables are installed)</v>
      </c>
      <c r="H172" s="11">
        <f>Master!H184</f>
        <v>1</v>
      </c>
      <c r="I172" s="11" t="s">
        <v>35</v>
      </c>
      <c r="J172" s="11" t="str">
        <f>IF(Master!$O$4="Y",Master!J184,"NA")</f>
        <v>NA</v>
      </c>
      <c r="K172" s="11"/>
      <c r="L172" s="103"/>
      <c r="M172" s="103"/>
      <c r="N172" s="11" t="str">
        <f>Master!P184</f>
        <v>Y</v>
      </c>
    </row>
    <row r="173" spans="1:14" ht="55.5" customHeight="1" x14ac:dyDescent="0.25">
      <c r="A173" s="11">
        <f>Master!A185</f>
        <v>31</v>
      </c>
      <c r="B173" s="11" t="str">
        <f>Master!B185</f>
        <v>General Physical</v>
      </c>
      <c r="C173" s="11">
        <f>Master!C185</f>
        <v>31.070000000000011</v>
      </c>
      <c r="D173" s="11" t="str">
        <f>Master!D185</f>
        <v>Physical</v>
      </c>
      <c r="E173" s="11" t="str">
        <f>Master!E185</f>
        <v>AV-DOC-01-V4.0</v>
      </c>
      <c r="F173" s="11" t="str">
        <f>Master!F185</f>
        <v>3.13.10 Tamper/Theft Protection</v>
      </c>
      <c r="G173" s="11" t="str">
        <f>Master!G185</f>
        <v>System devices and components are securely fastened (beneath the desk)</v>
      </c>
      <c r="H173" s="11">
        <f>Master!H185</f>
        <v>1</v>
      </c>
      <c r="I173" s="11" t="s">
        <v>35</v>
      </c>
      <c r="J173" s="11" t="str">
        <f>IF(Master!$O$4="Y",Master!J185,"NA")</f>
        <v>NA</v>
      </c>
      <c r="K173" s="11"/>
      <c r="L173" s="103"/>
      <c r="M173" s="103"/>
      <c r="N173" s="11" t="str">
        <f>Master!P185</f>
        <v>Y</v>
      </c>
    </row>
    <row r="174" spans="1:14" ht="55.5" customHeight="1" x14ac:dyDescent="0.25">
      <c r="A174" s="11">
        <f>Master!A186</f>
        <v>31</v>
      </c>
      <c r="B174" s="11" t="str">
        <f>Master!B186</f>
        <v>General Physical</v>
      </c>
      <c r="C174" s="11">
        <f>Master!C186</f>
        <v>31.080000000000013</v>
      </c>
      <c r="D174" s="11" t="str">
        <f>Master!D186</f>
        <v>Physical</v>
      </c>
      <c r="E174" s="11" t="str">
        <f>Master!E186</f>
        <v>AV-DOC-01-V4.0</v>
      </c>
      <c r="F174" s="11" t="str">
        <f>Master!F186</f>
        <v>3.18.8 Connection Plates</v>
      </c>
      <c r="G174" s="11" t="str">
        <f>Master!G186</f>
        <v>Controllers and Connection Plates are level, fixed securely and engraved correctly</v>
      </c>
      <c r="H174" s="11">
        <f>Master!H186</f>
        <v>2</v>
      </c>
      <c r="I174" s="11" t="s">
        <v>35</v>
      </c>
      <c r="J174" s="11" t="str">
        <f>IF(Master!$O$4="Y",Master!J186,"NA")</f>
        <v>NA</v>
      </c>
      <c r="K174" s="11"/>
      <c r="L174" s="103"/>
      <c r="M174" s="103"/>
      <c r="N174" s="11" t="str">
        <f>Master!P186</f>
        <v>Y</v>
      </c>
    </row>
    <row r="175" spans="1:14" ht="55.5" customHeight="1" x14ac:dyDescent="0.25">
      <c r="A175" s="11">
        <f>Master!A187</f>
        <v>31</v>
      </c>
      <c r="B175" s="11" t="str">
        <f>Master!B187</f>
        <v>General Physical</v>
      </c>
      <c r="C175" s="11">
        <f>Master!C187</f>
        <v>31.090000000000014</v>
      </c>
      <c r="D175" s="11" t="str">
        <f>Master!D187</f>
        <v>Physical</v>
      </c>
      <c r="E175" s="11" t="str">
        <f>Master!E187</f>
        <v>-</v>
      </c>
      <c r="F175" s="11" t="str">
        <f>Master!F187</f>
        <v>-</v>
      </c>
      <c r="G175" s="11" t="str">
        <f>Master!G187</f>
        <v>No finger marks on displays, reflective surfaces or other equipment</v>
      </c>
      <c r="H175" s="11">
        <f>Master!H187</f>
        <v>2</v>
      </c>
      <c r="I175" s="11" t="s">
        <v>35</v>
      </c>
      <c r="J175" s="11" t="str">
        <f>IF(Master!$O$4="Y",Master!J187,"NA")</f>
        <v>NA</v>
      </c>
      <c r="K175" s="11"/>
      <c r="L175" s="103"/>
      <c r="M175" s="103"/>
      <c r="N175" s="11" t="str">
        <f>Master!P187</f>
        <v>Y</v>
      </c>
    </row>
    <row r="176" spans="1:14" ht="55.5" customHeight="1" x14ac:dyDescent="0.25">
      <c r="A176" s="11">
        <f>Master!A188</f>
        <v>31</v>
      </c>
      <c r="B176" s="11" t="str">
        <f>Master!B188</f>
        <v>General Physical</v>
      </c>
      <c r="C176" s="11">
        <f>Master!C188</f>
        <v>31.100000000000016</v>
      </c>
      <c r="D176" s="11" t="str">
        <f>Master!D188</f>
        <v>Physical</v>
      </c>
      <c r="E176" s="11" t="str">
        <f>Master!E188</f>
        <v>AV-DOC-01-V4.0</v>
      </c>
      <c r="F176" s="11" t="str">
        <f>Master!F188</f>
        <v>3.9 locks</v>
      </c>
      <c r="G176" s="11" t="str">
        <f>Master!G188</f>
        <v>Padlocks, locks and barrels are installed on projector cage, equipment racks and other AV equipment.</v>
      </c>
      <c r="H176" s="11">
        <f>Master!H188</f>
        <v>2</v>
      </c>
      <c r="I176" s="11" t="s">
        <v>35</v>
      </c>
      <c r="J176" s="11" t="str">
        <f>IF(Master!$O$4="Y",Master!J188,"NA")</f>
        <v>NA</v>
      </c>
      <c r="K176" s="11"/>
      <c r="L176" s="103"/>
      <c r="M176" s="103"/>
      <c r="N176" s="11" t="str">
        <f>Master!P188</f>
        <v>Y</v>
      </c>
    </row>
    <row r="177" spans="1:14" ht="55.5" customHeight="1" x14ac:dyDescent="0.25">
      <c r="A177" s="11">
        <f>Master!A189</f>
        <v>31</v>
      </c>
      <c r="B177" s="11" t="str">
        <f>Master!B189</f>
        <v>General Physical</v>
      </c>
      <c r="C177" s="11">
        <f>Master!C189</f>
        <v>31.110000000000017</v>
      </c>
      <c r="D177" s="11" t="str">
        <f>Master!D189</f>
        <v>Physical</v>
      </c>
      <c r="E177" s="11" t="str">
        <f>Master!E189</f>
        <v>AV-DOC-01-V4.0</v>
      </c>
      <c r="F177" s="11" t="str">
        <f>Master!F189</f>
        <v>3.9 locks</v>
      </c>
      <c r="G177" s="11" t="str">
        <f>Master!G189</f>
        <v xml:space="preserve">If no tools are required to remove the the LCD from the bracket  a Kensington lock shall be required. Panels are to be secured on  wall mounting brackets with a 5mm diameter split pin </v>
      </c>
      <c r="H177" s="11">
        <f>Master!H189</f>
        <v>2</v>
      </c>
      <c r="I177" s="11" t="s">
        <v>35</v>
      </c>
      <c r="J177" s="11" t="str">
        <f>IF(Master!$O$4="Y",Master!J189,"NA")</f>
        <v>NA</v>
      </c>
      <c r="K177" s="11"/>
      <c r="L177" s="103"/>
      <c r="M177" s="103"/>
      <c r="N177" s="11" t="str">
        <f>Master!P189</f>
        <v>Y</v>
      </c>
    </row>
    <row r="178" spans="1:14" ht="55.5" customHeight="1" x14ac:dyDescent="0.25">
      <c r="A178" s="11">
        <f>Master!A190</f>
        <v>31</v>
      </c>
      <c r="B178" s="11" t="str">
        <f>Master!B190</f>
        <v>General Physical</v>
      </c>
      <c r="C178" s="11">
        <f>Master!C190</f>
        <v>31.120000000000019</v>
      </c>
      <c r="D178" s="11" t="str">
        <f>Master!D190</f>
        <v>Physical</v>
      </c>
      <c r="E178" s="11" t="str">
        <f>Master!E190</f>
        <v>-</v>
      </c>
      <c r="F178" s="11" t="str">
        <f>Master!F190</f>
        <v xml:space="preserve">Equipment install manual for projector </v>
      </c>
      <c r="G178" s="11" t="str">
        <f>Master!G190</f>
        <v>Projector security nuts are sheared (top &amp; bottom)</v>
      </c>
      <c r="H178" s="11">
        <f>Master!H190</f>
        <v>2</v>
      </c>
      <c r="I178" s="11" t="s">
        <v>35</v>
      </c>
      <c r="J178" s="11" t="str">
        <f>IF(Master!$O$4="Y",Master!J190,"NA")</f>
        <v>NA</v>
      </c>
      <c r="K178" s="11"/>
      <c r="L178" s="103"/>
      <c r="M178" s="103"/>
      <c r="N178" s="11" t="str">
        <f>Master!P190</f>
        <v>Y</v>
      </c>
    </row>
    <row r="179" spans="1:14" ht="55.5" customHeight="1" x14ac:dyDescent="0.25">
      <c r="A179" s="11">
        <f>Master!A191</f>
        <v>31</v>
      </c>
      <c r="B179" s="11" t="str">
        <f>Master!B191</f>
        <v>General Physical</v>
      </c>
      <c r="C179" s="11">
        <f>Master!C191</f>
        <v>31.13000000000002</v>
      </c>
      <c r="D179" s="11" t="str">
        <f>Master!D191</f>
        <v>Physical</v>
      </c>
      <c r="E179" s="11" t="str">
        <f>Master!E191</f>
        <v>AV-DOC-01-V4.0</v>
      </c>
      <c r="F179" s="11" t="str">
        <f>Master!F191</f>
        <v>3.13.10 Tamper/Theft Protection</v>
      </c>
      <c r="G179" s="11" t="str">
        <f>Master!G191</f>
        <v>Ensure Doc Cams are secured.  i.e. Elmo Document Camera is secured to bench with screws. USB Doc Cam is secured with Kensington lock and passcode is 1988</v>
      </c>
      <c r="H179" s="11">
        <f>Master!H191</f>
        <v>1</v>
      </c>
      <c r="I179" s="11" t="s">
        <v>35</v>
      </c>
      <c r="J179" s="11" t="str">
        <f>IF(Master!$O$4="Y",Master!J191,"NA")</f>
        <v>NA</v>
      </c>
      <c r="K179" s="11"/>
      <c r="L179" s="103"/>
      <c r="M179" s="103"/>
      <c r="N179" s="11" t="str">
        <f>Master!P191</f>
        <v>Y</v>
      </c>
    </row>
    <row r="180" spans="1:14" ht="55.5" customHeight="1" x14ac:dyDescent="0.25">
      <c r="A180" s="11">
        <f>Master!A192</f>
        <v>31</v>
      </c>
      <c r="B180" s="11" t="str">
        <f>Master!B192</f>
        <v>General Physical</v>
      </c>
      <c r="C180" s="11">
        <f>Master!C192</f>
        <v>31.140000000000022</v>
      </c>
      <c r="D180" s="11" t="str">
        <f>Master!D192</f>
        <v>Physical</v>
      </c>
      <c r="E180" s="11" t="str">
        <f>Master!E192</f>
        <v>-</v>
      </c>
      <c r="F180" s="11" t="str">
        <f>Master!F192</f>
        <v>-</v>
      </c>
      <c r="G180" s="11" t="str">
        <f>Master!G192</f>
        <v xml:space="preserve">Ensure all projector bracket connections have been securely tightened </v>
      </c>
      <c r="H180" s="11">
        <f>Master!H192</f>
        <v>1</v>
      </c>
      <c r="I180" s="11" t="s">
        <v>35</v>
      </c>
      <c r="J180" s="11" t="str">
        <f>IF(Master!$O$4="Y",Master!J192,"NA")</f>
        <v>NA</v>
      </c>
      <c r="K180" s="11"/>
      <c r="L180" s="103"/>
      <c r="M180" s="103"/>
      <c r="N180" s="11" t="str">
        <f>Master!P192</f>
        <v>Y</v>
      </c>
    </row>
    <row r="181" spans="1:14" ht="55.5" customHeight="1" x14ac:dyDescent="0.25">
      <c r="A181" s="11">
        <f>Master!A193</f>
        <v>31</v>
      </c>
      <c r="B181" s="11" t="str">
        <f>Master!B193</f>
        <v>General Physical</v>
      </c>
      <c r="C181" s="11">
        <f>Master!C193</f>
        <v>31.150000000000023</v>
      </c>
      <c r="D181" s="11" t="str">
        <f>Master!D193</f>
        <v>Physical</v>
      </c>
      <c r="E181" s="11" t="str">
        <f>Master!E193</f>
        <v>AV-DOC-01-V4.0</v>
      </c>
      <c r="F181" s="11" t="str">
        <f>Master!F193</f>
        <v>3.17.6.3 Signage</v>
      </c>
      <c r="G181" s="11" t="str">
        <f>Master!G193</f>
        <v>Hearing Augementation signage is present</v>
      </c>
      <c r="H181" s="11">
        <f>Master!H193</f>
        <v>2</v>
      </c>
      <c r="I181" s="11" t="s">
        <v>35</v>
      </c>
      <c r="J181" s="11" t="str">
        <f>IF(Master!$O$4="Y",Master!J193,"NA")</f>
        <v>NA</v>
      </c>
      <c r="K181" s="11"/>
      <c r="L181" s="103"/>
      <c r="M181" s="103"/>
      <c r="N181" s="11" t="str">
        <f>Master!P193</f>
        <v>Y</v>
      </c>
    </row>
    <row r="182" spans="1:14" ht="55.5" customHeight="1" x14ac:dyDescent="0.25">
      <c r="A182" s="11">
        <f>Master!A194</f>
        <v>31</v>
      </c>
      <c r="B182" s="11" t="str">
        <f>Master!B194</f>
        <v>General Physical</v>
      </c>
      <c r="C182" s="11">
        <f>Master!C194</f>
        <v>31.160000000000025</v>
      </c>
      <c r="D182" s="11" t="str">
        <f>Master!D194</f>
        <v>Physical</v>
      </c>
      <c r="E182" s="11" t="str">
        <f>Master!E194</f>
        <v>AV-DOC-01-V4.0</v>
      </c>
      <c r="F182" s="11" t="str">
        <f>Master!F194</f>
        <v>3.13.10 Tamper/Theft Protection</v>
      </c>
      <c r="G182" s="11" t="str">
        <f>Master!G194</f>
        <v>Microphone  Base station is secured with industrial-strength, foam-backed, double-sided tape</v>
      </c>
      <c r="H182" s="11">
        <f>Master!H194</f>
        <v>2</v>
      </c>
      <c r="I182" s="11" t="s">
        <v>35</v>
      </c>
      <c r="J182" s="11" t="str">
        <f>IF(Master!$O$4="Y",Master!J194,"NA")</f>
        <v>NA</v>
      </c>
      <c r="K182" s="11"/>
      <c r="L182" s="103"/>
      <c r="M182" s="103"/>
      <c r="N182" s="11" t="str">
        <f>Master!P194</f>
        <v>Y</v>
      </c>
    </row>
    <row r="183" spans="1:14" ht="55.5" customHeight="1" x14ac:dyDescent="0.25">
      <c r="A183" s="11">
        <f>Master!A195</f>
        <v>31</v>
      </c>
      <c r="B183" s="11" t="str">
        <f>Master!B195</f>
        <v>General Physical</v>
      </c>
      <c r="C183" s="11">
        <f>Master!C195</f>
        <v>31.170000000000027</v>
      </c>
      <c r="D183" s="11" t="str">
        <f>Master!D195</f>
        <v>Physical</v>
      </c>
      <c r="E183" s="11" t="str">
        <f>Master!E195</f>
        <v>AV-DOC-01-V4.0</v>
      </c>
      <c r="F183" s="11" t="str">
        <f>Master!F195</f>
        <v>2.3 Space Classification</v>
      </c>
      <c r="G183" s="11" t="str">
        <f>Master!G195</f>
        <v>Simulate EWIS triggering to ensure audio from all AV speakers is muted (ceiling and FOH)</v>
      </c>
      <c r="H183" s="11">
        <f>Master!H195</f>
        <v>1</v>
      </c>
      <c r="I183" s="11" t="s">
        <v>35</v>
      </c>
      <c r="J183" s="11" t="str">
        <f>IF(Master!$O$4="Y",Master!J195,"NA")</f>
        <v>NA</v>
      </c>
      <c r="K183" s="11"/>
      <c r="L183" s="103"/>
      <c r="M183" s="103"/>
      <c r="N183" s="11" t="str">
        <f>Master!P195</f>
        <v>Y</v>
      </c>
    </row>
    <row r="184" spans="1:14" ht="55.5" hidden="1" customHeight="1" x14ac:dyDescent="0.25">
      <c r="A184" s="11">
        <f>Master!A196</f>
        <v>31</v>
      </c>
      <c r="B184" s="11" t="str">
        <f>Master!B196</f>
        <v>General Physical</v>
      </c>
      <c r="C184" s="11">
        <f>Master!C196</f>
        <v>31.180000000000028</v>
      </c>
      <c r="D184" s="11" t="str">
        <f>Master!D196</f>
        <v>Physical</v>
      </c>
      <c r="E184" s="11" t="str">
        <f>Master!E196</f>
        <v>AV-DOC-01-V4.0</v>
      </c>
      <c r="F184" s="11" t="str">
        <f>Master!F196</f>
        <v>3.13 Equipment Racks</v>
      </c>
      <c r="G184" s="11" t="str">
        <f>Master!G196</f>
        <v xml:space="preserve">Confirm correct rack style and size has been installed </v>
      </c>
      <c r="H184" s="11">
        <f>Master!H196</f>
        <v>2</v>
      </c>
      <c r="I184" s="11" t="s">
        <v>5</v>
      </c>
      <c r="J184" s="11" t="str">
        <f>IF(Master!$O$4="Y",Master!J196,"NA")</f>
        <v>NA</v>
      </c>
      <c r="K184" s="11"/>
      <c r="L184" s="103"/>
      <c r="M184" s="103"/>
      <c r="N184" s="11" t="str">
        <f>Master!P196</f>
        <v xml:space="preserve"> </v>
      </c>
    </row>
    <row r="185" spans="1:14" ht="55.5" customHeight="1" x14ac:dyDescent="0.25">
      <c r="A185" s="11">
        <f>Master!A197</f>
        <v>31</v>
      </c>
      <c r="B185" s="11" t="str">
        <f>Master!B197</f>
        <v>General Physical</v>
      </c>
      <c r="C185" s="11">
        <f>Master!C197</f>
        <v>31.19000000000003</v>
      </c>
      <c r="D185" s="11" t="str">
        <f>Master!D197</f>
        <v>Physical</v>
      </c>
      <c r="E185" s="11" t="str">
        <f>Master!E197</f>
        <v>-</v>
      </c>
      <c r="F185" s="11" t="str">
        <f>Master!F197</f>
        <v>-</v>
      </c>
      <c r="G185" s="11" t="str">
        <f>Master!G197</f>
        <v>Confirm the installation is as per Design Brief i.e. equipment used, location of touchscreen and wallplates)</v>
      </c>
      <c r="H185" s="11">
        <f>Master!H197</f>
        <v>1</v>
      </c>
      <c r="I185" s="11" t="s">
        <v>35</v>
      </c>
      <c r="J185" s="11" t="str">
        <f>IF(Master!$O$4="Y",Master!J197,"NA")</f>
        <v>NA</v>
      </c>
      <c r="K185" s="11"/>
      <c r="L185" s="103"/>
      <c r="M185" s="103"/>
      <c r="N185" s="11" t="str">
        <f>Master!P197</f>
        <v>Y</v>
      </c>
    </row>
    <row r="186" spans="1:14" ht="55.5" customHeight="1" x14ac:dyDescent="0.25">
      <c r="A186" s="11">
        <f>Master!A198</f>
        <v>31</v>
      </c>
      <c r="B186" s="11" t="str">
        <f>Master!B198</f>
        <v>General Physical</v>
      </c>
      <c r="C186" s="11">
        <f>Master!C198</f>
        <v>31.200000000000031</v>
      </c>
      <c r="D186" s="11" t="str">
        <f>Master!D198</f>
        <v>Physical</v>
      </c>
      <c r="E186" s="11" t="str">
        <f>Master!E198</f>
        <v>-</v>
      </c>
      <c r="F186" s="11" t="str">
        <f>Master!F198</f>
        <v>-</v>
      </c>
      <c r="G186" s="11" t="str">
        <f>Master!G198</f>
        <v>Ensure Touch screen is secured.  i.e. Secured Table Mount Kit is secured with Kensington lock and passcode is current RMIT AV Secuirty Code or tamper resistant bolt under the table (Teaching space only)</v>
      </c>
      <c r="H186" s="11">
        <f>Master!H198</f>
        <v>1</v>
      </c>
      <c r="I186" s="11" t="s">
        <v>35</v>
      </c>
      <c r="J186" s="11" t="str">
        <f>IF(Master!$O$4="Y",Master!J198,"NA")</f>
        <v>NA</v>
      </c>
      <c r="K186" s="11"/>
      <c r="L186" s="103"/>
      <c r="M186" s="103"/>
      <c r="N186" s="11" t="str">
        <f>Master!P198</f>
        <v>Y</v>
      </c>
    </row>
    <row r="187" spans="1:14" ht="55.5" customHeight="1" x14ac:dyDescent="0.25">
      <c r="A187" s="11">
        <f>Master!A199</f>
        <v>31</v>
      </c>
      <c r="B187" s="11" t="str">
        <f>Master!B199</f>
        <v>General Physical</v>
      </c>
      <c r="C187" s="11">
        <f>Master!C199</f>
        <v>31.210000000000033</v>
      </c>
      <c r="D187" s="11" t="str">
        <f>Master!D199</f>
        <v>Physical</v>
      </c>
      <c r="E187" s="11" t="str">
        <f>Master!E199</f>
        <v>-</v>
      </c>
      <c r="F187" s="11" t="str">
        <f>Master!F199</f>
        <v>-</v>
      </c>
      <c r="G187" s="11" t="str">
        <f>Master!G199</f>
        <v xml:space="preserve">Ensure power points above the desk are free for the general user </v>
      </c>
      <c r="H187" s="11">
        <f>Master!H199</f>
        <v>1</v>
      </c>
      <c r="I187" s="11" t="s">
        <v>35</v>
      </c>
      <c r="J187" s="11" t="str">
        <f>IF(Master!$O$4="Y",Master!J199,"NA")</f>
        <v>NA</v>
      </c>
      <c r="K187" s="11"/>
      <c r="L187" s="103"/>
      <c r="M187" s="103"/>
      <c r="N187" s="11" t="str">
        <f>Master!P199</f>
        <v>Y</v>
      </c>
    </row>
    <row r="188" spans="1:14" ht="55.5" customHeight="1" x14ac:dyDescent="0.25">
      <c r="A188" s="34"/>
      <c r="B188" s="34"/>
      <c r="C188" s="34"/>
      <c r="D188" s="34"/>
      <c r="E188" s="34"/>
      <c r="F188" s="34"/>
      <c r="G188" s="34"/>
      <c r="H188" s="34"/>
      <c r="I188" s="34"/>
      <c r="J188" s="34"/>
      <c r="K188" s="34"/>
      <c r="L188" s="99"/>
      <c r="M188" s="99"/>
    </row>
    <row r="189" spans="1:14" s="10" customFormat="1" ht="27" customHeight="1" x14ac:dyDescent="0.2">
      <c r="A189" s="158" t="s">
        <v>340</v>
      </c>
      <c r="B189" s="159"/>
      <c r="C189" s="69"/>
      <c r="D189" s="69"/>
      <c r="E189" s="69"/>
      <c r="F189" s="69"/>
      <c r="G189" s="69"/>
      <c r="H189" s="69"/>
      <c r="I189" s="69"/>
      <c r="J189" s="69"/>
      <c r="K189" s="69"/>
      <c r="L189" s="69"/>
      <c r="M189" s="69"/>
    </row>
    <row r="190" spans="1:14" s="10" customFormat="1" ht="21" customHeight="1" x14ac:dyDescent="0.2">
      <c r="A190" s="109" t="s">
        <v>57</v>
      </c>
      <c r="B190" s="109"/>
      <c r="C190" s="109" t="s">
        <v>63</v>
      </c>
      <c r="D190" s="109"/>
      <c r="E190" s="109" t="s">
        <v>58</v>
      </c>
      <c r="F190" s="109"/>
      <c r="G190" s="74" t="s">
        <v>59</v>
      </c>
      <c r="H190" s="74" t="s">
        <v>38</v>
      </c>
      <c r="I190" s="69"/>
      <c r="J190" s="69"/>
      <c r="K190" s="69"/>
      <c r="L190" s="69"/>
      <c r="M190" s="69"/>
    </row>
    <row r="191" spans="1:14" s="10" customFormat="1" ht="30.75" customHeight="1" x14ac:dyDescent="0.2">
      <c r="A191" s="108"/>
      <c r="B191" s="108"/>
      <c r="C191" s="108"/>
      <c r="D191" s="108"/>
      <c r="E191" s="108"/>
      <c r="F191" s="108"/>
      <c r="G191" s="72"/>
      <c r="H191" s="71"/>
      <c r="I191" s="70"/>
      <c r="J191" s="70"/>
      <c r="K191" s="25"/>
      <c r="L191" s="25"/>
      <c r="M191" s="25"/>
    </row>
    <row r="192" spans="1:14" s="10" customFormat="1" ht="30.75" customHeight="1" x14ac:dyDescent="0.2">
      <c r="A192" s="108"/>
      <c r="B192" s="108"/>
      <c r="C192" s="108"/>
      <c r="D192" s="108"/>
      <c r="E192" s="108"/>
      <c r="F192" s="108"/>
      <c r="G192" s="72"/>
      <c r="H192" s="71"/>
      <c r="I192" s="70"/>
      <c r="J192" s="70"/>
      <c r="K192" s="25"/>
      <c r="L192" s="25"/>
      <c r="M192" s="25"/>
    </row>
    <row r="193" spans="1:13" s="10" customFormat="1" ht="30.75" customHeight="1" x14ac:dyDescent="0.2">
      <c r="A193" s="108"/>
      <c r="B193" s="108"/>
      <c r="C193" s="108"/>
      <c r="D193" s="108"/>
      <c r="E193" s="108"/>
      <c r="F193" s="108"/>
      <c r="G193" s="72"/>
      <c r="H193" s="71"/>
      <c r="I193" s="70"/>
      <c r="J193" s="70"/>
      <c r="K193" s="25"/>
      <c r="L193" s="25"/>
      <c r="M193" s="25"/>
    </row>
    <row r="194" spans="1:13" ht="30" customHeight="1" x14ac:dyDescent="0.25">
      <c r="B194" s="34"/>
    </row>
    <row r="195" spans="1:13" s="10" customFormat="1" ht="15" customHeight="1" x14ac:dyDescent="0.2">
      <c r="A195" s="158" t="s">
        <v>341</v>
      </c>
      <c r="B195" s="159"/>
      <c r="C195" s="69"/>
      <c r="D195" s="69"/>
      <c r="E195" s="69"/>
      <c r="F195" s="69"/>
      <c r="G195" s="69"/>
      <c r="H195" s="69"/>
      <c r="I195" s="69"/>
      <c r="J195" s="69"/>
      <c r="K195" s="69"/>
      <c r="L195" s="69"/>
      <c r="M195" s="69"/>
    </row>
    <row r="196" spans="1:13" s="10" customFormat="1" ht="21" customHeight="1" x14ac:dyDescent="0.2">
      <c r="A196" s="109" t="s">
        <v>57</v>
      </c>
      <c r="B196" s="109"/>
      <c r="C196" s="109" t="s">
        <v>63</v>
      </c>
      <c r="D196" s="109"/>
      <c r="E196" s="109" t="s">
        <v>58</v>
      </c>
      <c r="F196" s="109"/>
      <c r="G196" s="74" t="s">
        <v>59</v>
      </c>
      <c r="H196" s="74" t="s">
        <v>38</v>
      </c>
      <c r="I196" s="69"/>
      <c r="J196" s="69"/>
      <c r="K196" s="69"/>
      <c r="L196" s="69"/>
      <c r="M196" s="69"/>
    </row>
    <row r="197" spans="1:13" s="10" customFormat="1" ht="30.75" customHeight="1" x14ac:dyDescent="0.2">
      <c r="A197" s="108"/>
      <c r="B197" s="108"/>
      <c r="C197" s="108" t="s">
        <v>342</v>
      </c>
      <c r="D197" s="108"/>
      <c r="E197" s="108"/>
      <c r="F197" s="108"/>
      <c r="G197" s="72"/>
      <c r="H197" s="71"/>
      <c r="I197" s="70"/>
      <c r="J197" s="70"/>
      <c r="K197" s="25"/>
      <c r="L197" s="25"/>
      <c r="M197" s="25"/>
    </row>
    <row r="198" spans="1:13" ht="17.45" customHeight="1" x14ac:dyDescent="0.25">
      <c r="A198" s="104" t="s">
        <v>343</v>
      </c>
      <c r="B198" s="34"/>
    </row>
    <row r="199" spans="1:13" ht="30" customHeight="1" x14ac:dyDescent="0.25">
      <c r="B199" s="34"/>
    </row>
    <row r="200" spans="1:13" ht="30" customHeight="1" x14ac:dyDescent="0.25">
      <c r="B200" s="34"/>
    </row>
    <row r="201" spans="1:13" ht="30" customHeight="1" x14ac:dyDescent="0.25">
      <c r="B201" s="34"/>
    </row>
    <row r="202" spans="1:13" ht="30" customHeight="1" x14ac:dyDescent="0.25">
      <c r="B202" s="34"/>
    </row>
    <row r="203" spans="1:13" ht="30" customHeight="1" x14ac:dyDescent="0.25">
      <c r="B203" s="34"/>
    </row>
    <row r="204" spans="1:13" ht="30" customHeight="1" x14ac:dyDescent="0.25">
      <c r="B204" s="34"/>
    </row>
    <row r="205" spans="1:13" ht="30" customHeight="1" x14ac:dyDescent="0.25">
      <c r="B205" s="34"/>
    </row>
  </sheetData>
  <autoFilter ref="I3:I187" xr:uid="{00000000-0001-0000-0A00-000000000000}">
    <filterColumn colId="0">
      <filters>
        <filter val="Not Run"/>
      </filters>
    </filterColumn>
  </autoFilter>
  <mergeCells count="21">
    <mergeCell ref="A196:B196"/>
    <mergeCell ref="C196:D196"/>
    <mergeCell ref="E196:F196"/>
    <mergeCell ref="A197:B197"/>
    <mergeCell ref="C197:D197"/>
    <mergeCell ref="E197:F197"/>
    <mergeCell ref="A195:B195"/>
    <mergeCell ref="C1:E1"/>
    <mergeCell ref="A191:B191"/>
    <mergeCell ref="A192:B192"/>
    <mergeCell ref="C192:D192"/>
    <mergeCell ref="E192:F192"/>
    <mergeCell ref="A193:B193"/>
    <mergeCell ref="C193:D193"/>
    <mergeCell ref="E193:F193"/>
    <mergeCell ref="A189:B189"/>
    <mergeCell ref="A190:B190"/>
    <mergeCell ref="C190:D190"/>
    <mergeCell ref="E190:F190"/>
    <mergeCell ref="C191:D191"/>
    <mergeCell ref="E191:F19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showInputMessage="1" showErrorMessage="1" xr:uid="{00000000-0002-0000-0A00-000000000000}">
          <x14:formula1>
            <xm:f>'...'!$D$2:$D$13</xm:f>
          </x14:formula1>
          <xm:sqref>G1</xm:sqref>
        </x14:dataValidation>
        <x14:dataValidation type="list" allowBlank="1" showInputMessage="1" showErrorMessage="1" xr:uid="{00000000-0002-0000-0A00-000001000000}">
          <x14:formula1>
            <xm:f>'...'!$C$3:$C$5</xm:f>
          </x14:formula1>
          <xm:sqref>J4:J188</xm:sqref>
        </x14:dataValidation>
        <x14:dataValidation type="list" allowBlank="1" showInputMessage="1" showErrorMessage="1" xr:uid="{00000000-0002-0000-0A00-000002000000}">
          <x14:formula1>
            <xm:f>'...'!$A$3:$A$6</xm:f>
          </x14:formula1>
          <xm:sqref>I4:I188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8C295281203A4BBA68E5077EE52BDA" ma:contentTypeVersion="9" ma:contentTypeDescription="Create a new document." ma:contentTypeScope="" ma:versionID="79668873b3a5911060de21d4a692b637">
  <xsd:schema xmlns:xsd="http://www.w3.org/2001/XMLSchema" xmlns:xs="http://www.w3.org/2001/XMLSchema" xmlns:p="http://schemas.microsoft.com/office/2006/metadata/properties" xmlns:ns3="63418b2d-c30a-48ce-9a71-5cf6c7b84f52" xmlns:ns4="ee434b1d-4eca-46a6-a904-8dc8e8b253ad" targetNamespace="http://schemas.microsoft.com/office/2006/metadata/properties" ma:root="true" ma:fieldsID="15596d570428908c1be4168681fc89b7" ns3:_="" ns4:_="">
    <xsd:import namespace="63418b2d-c30a-48ce-9a71-5cf6c7b84f52"/>
    <xsd:import namespace="ee434b1d-4eca-46a6-a904-8dc8e8b253a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18b2d-c30a-48ce-9a71-5cf6c7b84f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434b1d-4eca-46a6-a904-8dc8e8b253a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88905E-2330-4876-A879-F4CE851E2EDD}">
  <ds:schemaRefs>
    <ds:schemaRef ds:uri="http://schemas.microsoft.com/office/2006/metadata/properties"/>
    <ds:schemaRef ds:uri="http://schemas.microsoft.com/office/2006/documentManagement/types"/>
    <ds:schemaRef ds:uri="63418b2d-c30a-48ce-9a71-5cf6c7b84f52"/>
    <ds:schemaRef ds:uri="http://purl.org/dc/terms/"/>
    <ds:schemaRef ds:uri="http://www.w3.org/XML/1998/namespace"/>
    <ds:schemaRef ds:uri="http://schemas.microsoft.com/office/infopath/2007/PartnerControls"/>
    <ds:schemaRef ds:uri="http://purl.org/dc/elements/1.1/"/>
    <ds:schemaRef ds:uri="http://schemas.openxmlformats.org/package/2006/metadata/core-properties"/>
    <ds:schemaRef ds:uri="ee434b1d-4eca-46a6-a904-8dc8e8b253ad"/>
    <ds:schemaRef ds:uri="http://purl.org/dc/dcmitype/"/>
  </ds:schemaRefs>
</ds:datastoreItem>
</file>

<file path=customXml/itemProps2.xml><?xml version="1.0" encoding="utf-8"?>
<ds:datastoreItem xmlns:ds="http://schemas.openxmlformats.org/officeDocument/2006/customXml" ds:itemID="{5F01B59C-FA6F-4FD0-A7FB-AEB446331342}">
  <ds:schemaRefs>
    <ds:schemaRef ds:uri="http://schemas.microsoft.com/sharepoint/v3/contenttype/forms"/>
  </ds:schemaRefs>
</ds:datastoreItem>
</file>

<file path=customXml/itemProps3.xml><?xml version="1.0" encoding="utf-8"?>
<ds:datastoreItem xmlns:ds="http://schemas.openxmlformats.org/officeDocument/2006/customXml" ds:itemID="{FE03B360-3580-4E28-9D95-168AA1CFC4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418b2d-c30a-48ce-9a71-5cf6c7b84f52"/>
    <ds:schemaRef ds:uri="ee434b1d-4eca-46a6-a904-8dc8e8b253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11</vt:i4>
      </vt:variant>
    </vt:vector>
  </HeadingPairs>
  <TitlesOfParts>
    <vt:vector size="34" baseType="lpstr">
      <vt:lpstr>Master</vt:lpstr>
      <vt:lpstr>Defects</vt:lpstr>
      <vt:lpstr>CAM</vt:lpstr>
      <vt:lpstr>Version Information</vt:lpstr>
      <vt:lpstr>Custom</vt:lpstr>
      <vt:lpstr>Custom Defects</vt:lpstr>
      <vt:lpstr>Theatre</vt:lpstr>
      <vt:lpstr>Theatre Defects</vt:lpstr>
      <vt:lpstr>FlatFloor</vt:lpstr>
      <vt:lpstr>FlatFloor Defects</vt:lpstr>
      <vt:lpstr>MtgSmall</vt:lpstr>
      <vt:lpstr>MtgSmall Defects</vt:lpstr>
      <vt:lpstr>MtgMedium</vt:lpstr>
      <vt:lpstr>MtgMedium Defects</vt:lpstr>
      <vt:lpstr>MtgLarge</vt:lpstr>
      <vt:lpstr>MtgLarge Defects</vt:lpstr>
      <vt:lpstr>DigitalSignage</vt:lpstr>
      <vt:lpstr>DigitalSignage Defects</vt:lpstr>
      <vt:lpstr>CollabTeaching</vt:lpstr>
      <vt:lpstr>CollabTeaching Defects</vt:lpstr>
      <vt:lpstr>MoCoW</vt:lpstr>
      <vt:lpstr>MoCoW Defects</vt:lpstr>
      <vt:lpstr>...</vt:lpstr>
      <vt:lpstr>'CollabTeaching Defects'!Print_Area</vt:lpstr>
      <vt:lpstr>'Custom Defects'!Print_Area</vt:lpstr>
      <vt:lpstr>Defects!Print_Area</vt:lpstr>
      <vt:lpstr>'DigitalSignage Defects'!Print_Area</vt:lpstr>
      <vt:lpstr>'FlatFloor Defects'!Print_Area</vt:lpstr>
      <vt:lpstr>'MoCoW Defects'!Print_Area</vt:lpstr>
      <vt:lpstr>'MtgLarge Defects'!Print_Area</vt:lpstr>
      <vt:lpstr>'MtgMedium Defects'!Print_Area</vt:lpstr>
      <vt:lpstr>'MtgSmall Defects'!Print_Area</vt:lpstr>
      <vt:lpstr>'Theatre Defects'!Print_Area</vt:lpstr>
      <vt:lpstr>Master!Print_Titles</vt:lpstr>
    </vt:vector>
  </TitlesOfParts>
  <Company>RMIT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Attana;Nikesh Kapadia</dc:creator>
  <cp:lastModifiedBy>Brendon Kahi</cp:lastModifiedBy>
  <cp:lastPrinted>2019-11-01T01:38:10Z</cp:lastPrinted>
  <dcterms:created xsi:type="dcterms:W3CDTF">2013-02-06T05:12:13Z</dcterms:created>
  <dcterms:modified xsi:type="dcterms:W3CDTF">2023-03-16T05:33:35Z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0x010100CA8C295281203A4BBA68E5077EE52BDA</vt:lpwstr>
  </property>
  <property fmtid="{D5CDD505-2E9C-101B-9397-08002B2CF9AE}" pid="3" name="MSIP_Label_8c3d088b-6243-4963-a2e2-8b321ab7f8fc_Enabled">
    <vt:lpwstr>true</vt:lpwstr>
  </property>
  <property fmtid="{D5CDD505-2E9C-101B-9397-08002B2CF9AE}" pid="4" name="MSIP_Label_8c3d088b-6243-4963-a2e2-8b321ab7f8fc_SetDate">
    <vt:lpwstr>2020-10-15T21:34:00Z</vt:lpwstr>
  </property>
  <property fmtid="{D5CDD505-2E9C-101B-9397-08002B2CF9AE}" pid="5" name="MSIP_Label_8c3d088b-6243-4963-a2e2-8b321ab7f8fc_Method">
    <vt:lpwstr>Standard</vt:lpwstr>
  </property>
  <property fmtid="{D5CDD505-2E9C-101B-9397-08002B2CF9AE}" pid="6" name="MSIP_Label_8c3d088b-6243-4963-a2e2-8b321ab7f8fc_Name">
    <vt:lpwstr>Trusted</vt:lpwstr>
  </property>
  <property fmtid="{D5CDD505-2E9C-101B-9397-08002B2CF9AE}" pid="7" name="MSIP_Label_8c3d088b-6243-4963-a2e2-8b321ab7f8fc_SiteId">
    <vt:lpwstr>d1323671-cdbe-4417-b4d4-bdb24b51316b</vt:lpwstr>
  </property>
  <property fmtid="{D5CDD505-2E9C-101B-9397-08002B2CF9AE}" pid="8" name="MSIP_Label_8c3d088b-6243-4963-a2e2-8b321ab7f8fc_ActionId">
    <vt:lpwstr>41f7cdae-e02d-4f56-81b4-000093372bd7</vt:lpwstr>
  </property>
  <property fmtid="{D5CDD505-2E9C-101B-9397-08002B2CF9AE}" pid="9" name="MSIP_Label_8c3d088b-6243-4963-a2e2-8b321ab7f8fc_ContentBits">
    <vt:lpwstr>1</vt:lpwstr>
  </property>
</Properties>
</file>